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2x22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3" width="4.00390625" style="0" customWidth="1"/>
    <col min="14" max="14" width="4.00390625" style="0" bestFit="1" customWidth="1"/>
    <col min="15" max="17" width="4.00390625" style="0" customWidth="1"/>
    <col min="18" max="31" width="4.00390625" style="0" bestFit="1" customWidth="1"/>
    <col min="32" max="38" width="4.00390625" style="0" customWidth="1"/>
    <col min="39" max="41" width="4.00390625" style="0" bestFit="1" customWidth="1"/>
    <col min="42" max="42" width="4.00390625" style="0" customWidth="1"/>
    <col min="43" max="43" width="4.00390625" style="0" bestFit="1" customWidth="1"/>
    <col min="44" max="59" width="4.00390625" style="0" customWidth="1"/>
  </cols>
  <sheetData>
    <row r="1" ht="13.5" thickBot="1"/>
    <row r="2" spans="21:24" ht="12.75">
      <c r="U2" s="1">
        <v>1</v>
      </c>
      <c r="V2" s="2">
        <v>8</v>
      </c>
      <c r="W2" s="2">
        <v>13</v>
      </c>
      <c r="X2" s="3">
        <v>12</v>
      </c>
    </row>
    <row r="3" spans="21:24" ht="12.75">
      <c r="U3" s="4">
        <v>15</v>
      </c>
      <c r="V3" s="5">
        <v>10</v>
      </c>
      <c r="W3" s="5">
        <v>3</v>
      </c>
      <c r="X3" s="6">
        <v>6</v>
      </c>
    </row>
    <row r="4" spans="21:24" ht="12.75">
      <c r="U4" s="4">
        <v>4</v>
      </c>
      <c r="V4" s="5">
        <v>5</v>
      </c>
      <c r="W4" s="5">
        <v>16</v>
      </c>
      <c r="X4" s="6">
        <v>9</v>
      </c>
    </row>
    <row r="5" spans="21:24" ht="13.5" thickBot="1">
      <c r="U5" s="7">
        <v>14</v>
      </c>
      <c r="V5" s="8">
        <v>11</v>
      </c>
      <c r="W5" s="8">
        <v>2</v>
      </c>
      <c r="X5" s="9">
        <v>7</v>
      </c>
    </row>
    <row r="8" spans="17:28" ht="12.75">
      <c r="Q8">
        <f>+T11+U12+V13+W14+X15+Y16</f>
        <v>111</v>
      </c>
      <c r="T8">
        <f aca="true" t="shared" si="0" ref="T8:Y8">SUM(T11:T16)</f>
        <v>111</v>
      </c>
      <c r="U8">
        <f t="shared" si="0"/>
        <v>111</v>
      </c>
      <c r="V8">
        <f t="shared" si="0"/>
        <v>111</v>
      </c>
      <c r="W8">
        <f t="shared" si="0"/>
        <v>111</v>
      </c>
      <c r="X8">
        <f t="shared" si="0"/>
        <v>111</v>
      </c>
      <c r="Y8">
        <f t="shared" si="0"/>
        <v>111</v>
      </c>
      <c r="AB8">
        <f>+Y11+X12+W13+V14+U15+T16</f>
        <v>111</v>
      </c>
    </row>
    <row r="9" spans="18:43" ht="12.75">
      <c r="R9">
        <f>+U12+V13+W14+X15</f>
        <v>74</v>
      </c>
      <c r="U9">
        <f>SUM(U12:U15)</f>
        <v>74</v>
      </c>
      <c r="V9">
        <f>SUM(V12:V15)</f>
        <v>74</v>
      </c>
      <c r="W9">
        <f>SUM(W12:W15)</f>
        <v>74</v>
      </c>
      <c r="X9">
        <f>SUM(X12:X15)</f>
        <v>74</v>
      </c>
      <c r="AA9">
        <f>+X12+W13+V14+U15</f>
        <v>74</v>
      </c>
      <c r="AL9">
        <f aca="true" t="shared" si="1" ref="AL9:AQ9">SUM(AL11:AL16)</f>
        <v>0</v>
      </c>
      <c r="AM9">
        <f t="shared" si="1"/>
        <v>0</v>
      </c>
      <c r="AN9">
        <f t="shared" si="1"/>
        <v>0</v>
      </c>
      <c r="AO9">
        <f t="shared" si="1"/>
        <v>0</v>
      </c>
      <c r="AP9">
        <f t="shared" si="1"/>
        <v>0</v>
      </c>
      <c r="AQ9">
        <f t="shared" si="1"/>
        <v>0</v>
      </c>
    </row>
    <row r="10" spans="37:44" ht="13.5" thickBot="1">
      <c r="AK10">
        <f>AL11+AQ16</f>
        <v>0</v>
      </c>
      <c r="AR10">
        <f>AQ11+AL16</f>
        <v>0</v>
      </c>
    </row>
    <row r="11" spans="17:46" ht="13.5" thickBot="1">
      <c r="Q11">
        <f aca="true" t="shared" si="2" ref="Q11:Q16">SUM(T11:Y11)</f>
        <v>111</v>
      </c>
      <c r="T11" s="50">
        <v>1</v>
      </c>
      <c r="U11" s="51">
        <v>6</v>
      </c>
      <c r="V11" s="51">
        <v>9</v>
      </c>
      <c r="W11" s="51">
        <v>34</v>
      </c>
      <c r="X11" s="51">
        <v>32</v>
      </c>
      <c r="Y11" s="52">
        <v>29</v>
      </c>
      <c r="AJ11">
        <f aca="true" t="shared" si="3" ref="AJ11:AJ16">SUM(AL11:AQ11)</f>
        <v>0</v>
      </c>
      <c r="AL11" s="50">
        <v>-10</v>
      </c>
      <c r="AM11" s="51">
        <v>-5</v>
      </c>
      <c r="AN11" s="51">
        <v>-2</v>
      </c>
      <c r="AO11" s="51">
        <v>8</v>
      </c>
      <c r="AP11" s="51">
        <v>6</v>
      </c>
      <c r="AQ11" s="52">
        <v>3</v>
      </c>
      <c r="AR11" s="10"/>
      <c r="AS11" s="10"/>
      <c r="AT11" s="10"/>
    </row>
    <row r="12" spans="17:46" ht="12.75">
      <c r="Q12">
        <f t="shared" si="2"/>
        <v>111</v>
      </c>
      <c r="R12">
        <f>SUM(U12:X12)</f>
        <v>74</v>
      </c>
      <c r="T12" s="53">
        <v>35</v>
      </c>
      <c r="U12" s="1">
        <f aca="true" t="shared" si="4" ref="U12:X15">U2+10</f>
        <v>11</v>
      </c>
      <c r="V12" s="2">
        <f t="shared" si="4"/>
        <v>18</v>
      </c>
      <c r="W12" s="2">
        <f t="shared" si="4"/>
        <v>23</v>
      </c>
      <c r="X12" s="3">
        <f t="shared" si="4"/>
        <v>22</v>
      </c>
      <c r="Y12" s="54">
        <v>2</v>
      </c>
      <c r="AJ12">
        <f t="shared" si="3"/>
        <v>0</v>
      </c>
      <c r="AL12" s="53">
        <v>9</v>
      </c>
      <c r="AM12" s="1"/>
      <c r="AN12" s="2"/>
      <c r="AO12" s="2"/>
      <c r="AP12" s="3"/>
      <c r="AQ12" s="54">
        <v>-9</v>
      </c>
      <c r="AR12" s="10"/>
      <c r="AS12" s="10"/>
      <c r="AT12" s="10"/>
    </row>
    <row r="13" spans="17:46" ht="12.75">
      <c r="Q13">
        <f t="shared" si="2"/>
        <v>111</v>
      </c>
      <c r="R13">
        <f>SUM(U13:X13)</f>
        <v>74</v>
      </c>
      <c r="T13" s="53">
        <v>33</v>
      </c>
      <c r="U13" s="4">
        <f t="shared" si="4"/>
        <v>25</v>
      </c>
      <c r="V13" s="5">
        <f t="shared" si="4"/>
        <v>20</v>
      </c>
      <c r="W13" s="5">
        <f t="shared" si="4"/>
        <v>13</v>
      </c>
      <c r="X13" s="6">
        <f t="shared" si="4"/>
        <v>16</v>
      </c>
      <c r="Y13" s="54">
        <v>4</v>
      </c>
      <c r="AJ13">
        <f t="shared" si="3"/>
        <v>0</v>
      </c>
      <c r="AL13" s="53">
        <v>7</v>
      </c>
      <c r="AM13" s="4"/>
      <c r="AN13" s="5"/>
      <c r="AO13" s="5"/>
      <c r="AP13" s="6"/>
      <c r="AQ13" s="54">
        <v>-7</v>
      </c>
      <c r="AR13" s="10"/>
      <c r="AS13" s="10"/>
      <c r="AT13" s="10"/>
    </row>
    <row r="14" spans="17:46" ht="12.75">
      <c r="Q14">
        <f t="shared" si="2"/>
        <v>111</v>
      </c>
      <c r="R14">
        <f>SUM(U14:X14)</f>
        <v>74</v>
      </c>
      <c r="T14" s="53">
        <v>27</v>
      </c>
      <c r="U14" s="4">
        <f t="shared" si="4"/>
        <v>14</v>
      </c>
      <c r="V14" s="5">
        <f t="shared" si="4"/>
        <v>15</v>
      </c>
      <c r="W14" s="5">
        <f t="shared" si="4"/>
        <v>26</v>
      </c>
      <c r="X14" s="6">
        <f t="shared" si="4"/>
        <v>19</v>
      </c>
      <c r="Y14" s="54">
        <v>10</v>
      </c>
      <c r="AJ14">
        <f t="shared" si="3"/>
        <v>0</v>
      </c>
      <c r="AL14" s="53">
        <v>1</v>
      </c>
      <c r="AM14" s="4"/>
      <c r="AN14" s="5"/>
      <c r="AO14" s="5"/>
      <c r="AP14" s="6"/>
      <c r="AQ14" s="54">
        <v>-1</v>
      </c>
      <c r="AR14" s="10"/>
      <c r="AS14" s="10"/>
      <c r="AT14" s="10"/>
    </row>
    <row r="15" spans="17:46" ht="13.5" thickBot="1">
      <c r="Q15">
        <f t="shared" si="2"/>
        <v>111</v>
      </c>
      <c r="R15">
        <f>SUM(U15:X15)</f>
        <v>74</v>
      </c>
      <c r="T15" s="53">
        <v>7</v>
      </c>
      <c r="U15" s="7">
        <f t="shared" si="4"/>
        <v>24</v>
      </c>
      <c r="V15" s="8">
        <f t="shared" si="4"/>
        <v>21</v>
      </c>
      <c r="W15" s="8">
        <f t="shared" si="4"/>
        <v>12</v>
      </c>
      <c r="X15" s="9">
        <f t="shared" si="4"/>
        <v>17</v>
      </c>
      <c r="Y15" s="54">
        <v>30</v>
      </c>
      <c r="AJ15">
        <f t="shared" si="3"/>
        <v>0</v>
      </c>
      <c r="AL15" s="53">
        <v>-4</v>
      </c>
      <c r="AM15" s="7"/>
      <c r="AN15" s="8"/>
      <c r="AO15" s="8"/>
      <c r="AP15" s="9"/>
      <c r="AQ15" s="54">
        <v>4</v>
      </c>
      <c r="AR15" s="10"/>
      <c r="AS15" s="10"/>
      <c r="AT15" s="10"/>
    </row>
    <row r="16" spans="17:46" ht="13.5" thickBot="1">
      <c r="Q16">
        <f t="shared" si="2"/>
        <v>111</v>
      </c>
      <c r="T16" s="14">
        <v>8</v>
      </c>
      <c r="U16" s="15">
        <v>31</v>
      </c>
      <c r="V16" s="15">
        <v>28</v>
      </c>
      <c r="W16" s="15">
        <v>3</v>
      </c>
      <c r="X16" s="15">
        <v>5</v>
      </c>
      <c r="Y16" s="16">
        <v>36</v>
      </c>
      <c r="AJ16">
        <f t="shared" si="3"/>
        <v>0</v>
      </c>
      <c r="AL16" s="14">
        <v>-3</v>
      </c>
      <c r="AM16" s="15">
        <v>5</v>
      </c>
      <c r="AN16" s="15">
        <v>2</v>
      </c>
      <c r="AO16" s="15">
        <v>-8</v>
      </c>
      <c r="AP16" s="15">
        <v>-6</v>
      </c>
      <c r="AQ16" s="16">
        <v>10</v>
      </c>
      <c r="AR16" s="10"/>
      <c r="AS16" s="10"/>
      <c r="AT16" s="10"/>
    </row>
    <row r="19" spans="15:30" ht="12.75">
      <c r="O19">
        <f>S23+T24+U25+V26+W27+X28+Y29+Z30</f>
        <v>260</v>
      </c>
      <c r="S19">
        <f>SUM(S23:S30)</f>
        <v>260</v>
      </c>
      <c r="T19">
        <f aca="true" t="shared" si="5" ref="T19:Z19">SUM(T23:T30)</f>
        <v>260</v>
      </c>
      <c r="U19">
        <f t="shared" si="5"/>
        <v>260</v>
      </c>
      <c r="V19">
        <f t="shared" si="5"/>
        <v>260</v>
      </c>
      <c r="W19">
        <f t="shared" si="5"/>
        <v>260</v>
      </c>
      <c r="X19">
        <f t="shared" si="5"/>
        <v>260</v>
      </c>
      <c r="Y19">
        <f t="shared" si="5"/>
        <v>260</v>
      </c>
      <c r="Z19">
        <f t="shared" si="5"/>
        <v>260</v>
      </c>
      <c r="AD19">
        <f>Z23+Y24+X25+W26+V27+U28+T29+S30</f>
        <v>260</v>
      </c>
    </row>
    <row r="20" spans="16:29" ht="12.75">
      <c r="P20">
        <f>T24+U25+V26+W27+X28+Y29</f>
        <v>195</v>
      </c>
      <c r="T20">
        <f aca="true" t="shared" si="6" ref="T20:Y20">SUM(T24:T29)</f>
        <v>195</v>
      </c>
      <c r="U20">
        <f t="shared" si="6"/>
        <v>195</v>
      </c>
      <c r="V20">
        <f t="shared" si="6"/>
        <v>195</v>
      </c>
      <c r="W20">
        <f t="shared" si="6"/>
        <v>195</v>
      </c>
      <c r="X20">
        <f t="shared" si="6"/>
        <v>195</v>
      </c>
      <c r="Y20">
        <f t="shared" si="6"/>
        <v>195</v>
      </c>
      <c r="AC20">
        <f>Y24+X25+W26+V27+U28+T29</f>
        <v>195</v>
      </c>
    </row>
    <row r="21" spans="17:44" ht="12.75">
      <c r="Q21">
        <f>U25+V26+W27+X28</f>
        <v>130</v>
      </c>
      <c r="U21">
        <f>SUM(U25:U28)</f>
        <v>130</v>
      </c>
      <c r="V21">
        <f>SUM(V25:V28)</f>
        <v>130</v>
      </c>
      <c r="W21">
        <f>SUM(W25:W28)</f>
        <v>130</v>
      </c>
      <c r="X21">
        <f>SUM(X25:X28)</f>
        <v>130</v>
      </c>
      <c r="AB21">
        <f>X25+W26+V27+U28</f>
        <v>130</v>
      </c>
      <c r="AK21">
        <f>SUM(AK23:AK30)</f>
        <v>0</v>
      </c>
      <c r="AL21">
        <f aca="true" t="shared" si="7" ref="AL21:AR21">SUM(AL23:AL30)</f>
        <v>0</v>
      </c>
      <c r="AM21">
        <f t="shared" si="7"/>
        <v>0</v>
      </c>
      <c r="AN21">
        <f t="shared" si="7"/>
        <v>0</v>
      </c>
      <c r="AO21">
        <f t="shared" si="7"/>
        <v>0</v>
      </c>
      <c r="AP21">
        <f t="shared" si="7"/>
        <v>0</v>
      </c>
      <c r="AQ21">
        <f t="shared" si="7"/>
        <v>0</v>
      </c>
      <c r="AR21">
        <f t="shared" si="7"/>
        <v>0</v>
      </c>
    </row>
    <row r="22" spans="36:45" ht="13.5" thickBot="1">
      <c r="AJ22">
        <f>AK23+AR30</f>
        <v>0</v>
      </c>
      <c r="AS22">
        <f>AR23+AK30</f>
        <v>0</v>
      </c>
    </row>
    <row r="23" spans="15:44" ht="13.5" thickBot="1">
      <c r="O23">
        <f>SUM(S23:Z23)</f>
        <v>260</v>
      </c>
      <c r="S23" s="17">
        <v>57</v>
      </c>
      <c r="T23" s="18">
        <v>12</v>
      </c>
      <c r="U23" s="18">
        <v>52</v>
      </c>
      <c r="V23" s="18">
        <v>14</v>
      </c>
      <c r="W23" s="18">
        <v>1</v>
      </c>
      <c r="X23" s="18">
        <v>3</v>
      </c>
      <c r="Y23" s="18">
        <v>63</v>
      </c>
      <c r="Z23" s="19">
        <v>58</v>
      </c>
      <c r="AI23">
        <f>SUM(AK23:AR23)</f>
        <v>0</v>
      </c>
      <c r="AK23" s="17">
        <v>7</v>
      </c>
      <c r="AL23" s="18">
        <v>-3</v>
      </c>
      <c r="AM23" s="18">
        <v>2</v>
      </c>
      <c r="AN23" s="18">
        <v>-1</v>
      </c>
      <c r="AO23" s="18">
        <v>-14</v>
      </c>
      <c r="AP23" s="18">
        <v>-12</v>
      </c>
      <c r="AQ23" s="18">
        <v>13</v>
      </c>
      <c r="AR23" s="19">
        <v>8</v>
      </c>
    </row>
    <row r="24" spans="15:44" ht="13.5" thickBot="1">
      <c r="O24">
        <f aca="true" t="shared" si="8" ref="O24:O30">SUM(S24:Z24)</f>
        <v>260</v>
      </c>
      <c r="P24">
        <f aca="true" t="shared" si="9" ref="P24:P29">SUM(T24:Y24)</f>
        <v>195</v>
      </c>
      <c r="S24" s="20">
        <v>10</v>
      </c>
      <c r="T24" s="50">
        <f aca="true" t="shared" si="10" ref="T24:Y24">T11+14</f>
        <v>15</v>
      </c>
      <c r="U24" s="51">
        <f t="shared" si="10"/>
        <v>20</v>
      </c>
      <c r="V24" s="51">
        <f t="shared" si="10"/>
        <v>23</v>
      </c>
      <c r="W24" s="51">
        <f t="shared" si="10"/>
        <v>48</v>
      </c>
      <c r="X24" s="51">
        <f t="shared" si="10"/>
        <v>46</v>
      </c>
      <c r="Y24" s="52">
        <f t="shared" si="10"/>
        <v>43</v>
      </c>
      <c r="Z24" s="24">
        <v>55</v>
      </c>
      <c r="AI24">
        <f aca="true" t="shared" si="11" ref="AI24:AI30">SUM(AK24:AR24)</f>
        <v>0</v>
      </c>
      <c r="AK24" s="20">
        <v>-5</v>
      </c>
      <c r="AL24" s="50"/>
      <c r="AM24" s="51"/>
      <c r="AN24" s="51"/>
      <c r="AO24" s="51"/>
      <c r="AP24" s="51"/>
      <c r="AQ24" s="52"/>
      <c r="AR24" s="24">
        <v>5</v>
      </c>
    </row>
    <row r="25" spans="15:44" ht="12.75">
      <c r="O25">
        <f t="shared" si="8"/>
        <v>260</v>
      </c>
      <c r="P25">
        <f t="shared" si="9"/>
        <v>195</v>
      </c>
      <c r="Q25">
        <f>SUM(U25:X25)</f>
        <v>130</v>
      </c>
      <c r="S25" s="20">
        <v>9</v>
      </c>
      <c r="T25" s="53">
        <f aca="true" t="shared" si="12" ref="T25:Y25">T12+14</f>
        <v>49</v>
      </c>
      <c r="U25" s="1">
        <f t="shared" si="12"/>
        <v>25</v>
      </c>
      <c r="V25" s="2">
        <f t="shared" si="12"/>
        <v>32</v>
      </c>
      <c r="W25" s="2">
        <f t="shared" si="12"/>
        <v>37</v>
      </c>
      <c r="X25" s="3">
        <f t="shared" si="12"/>
        <v>36</v>
      </c>
      <c r="Y25" s="54">
        <f t="shared" si="12"/>
        <v>16</v>
      </c>
      <c r="Z25" s="24">
        <v>56</v>
      </c>
      <c r="AI25">
        <f t="shared" si="11"/>
        <v>0</v>
      </c>
      <c r="AK25" s="20">
        <v>-6</v>
      </c>
      <c r="AL25" s="53"/>
      <c r="AM25" s="1"/>
      <c r="AN25" s="2"/>
      <c r="AO25" s="2"/>
      <c r="AP25" s="3"/>
      <c r="AQ25" s="54"/>
      <c r="AR25" s="24">
        <v>6</v>
      </c>
    </row>
    <row r="26" spans="15:44" ht="12.75">
      <c r="O26">
        <f t="shared" si="8"/>
        <v>260</v>
      </c>
      <c r="P26">
        <f t="shared" si="9"/>
        <v>195</v>
      </c>
      <c r="Q26">
        <f>SUM(U26:X26)</f>
        <v>130</v>
      </c>
      <c r="S26" s="20">
        <v>4</v>
      </c>
      <c r="T26" s="53">
        <f aca="true" t="shared" si="13" ref="T26:Y26">T13+14</f>
        <v>47</v>
      </c>
      <c r="U26" s="4">
        <f t="shared" si="13"/>
        <v>39</v>
      </c>
      <c r="V26" s="5">
        <f t="shared" si="13"/>
        <v>34</v>
      </c>
      <c r="W26" s="5">
        <f t="shared" si="13"/>
        <v>27</v>
      </c>
      <c r="X26" s="6">
        <f t="shared" si="13"/>
        <v>30</v>
      </c>
      <c r="Y26" s="54">
        <f t="shared" si="13"/>
        <v>18</v>
      </c>
      <c r="Z26" s="24">
        <v>61</v>
      </c>
      <c r="AI26">
        <f t="shared" si="11"/>
        <v>0</v>
      </c>
      <c r="AK26" s="20">
        <v>-11</v>
      </c>
      <c r="AL26" s="53"/>
      <c r="AM26" s="4"/>
      <c r="AN26" s="5"/>
      <c r="AO26" s="5"/>
      <c r="AP26" s="6"/>
      <c r="AQ26" s="54"/>
      <c r="AR26" s="24">
        <v>11</v>
      </c>
    </row>
    <row r="27" spans="15:44" ht="12.75">
      <c r="O27">
        <f t="shared" si="8"/>
        <v>260</v>
      </c>
      <c r="P27">
        <f t="shared" si="9"/>
        <v>195</v>
      </c>
      <c r="Q27">
        <f>SUM(U27:X27)</f>
        <v>130</v>
      </c>
      <c r="S27" s="20">
        <v>54</v>
      </c>
      <c r="T27" s="53">
        <f aca="true" t="shared" si="14" ref="T27:Y27">T14+14</f>
        <v>41</v>
      </c>
      <c r="U27" s="4">
        <f t="shared" si="14"/>
        <v>28</v>
      </c>
      <c r="V27" s="5">
        <f t="shared" si="14"/>
        <v>29</v>
      </c>
      <c r="W27" s="5">
        <f t="shared" si="14"/>
        <v>40</v>
      </c>
      <c r="X27" s="6">
        <f t="shared" si="14"/>
        <v>33</v>
      </c>
      <c r="Y27" s="54">
        <f t="shared" si="14"/>
        <v>24</v>
      </c>
      <c r="Z27" s="24">
        <v>11</v>
      </c>
      <c r="AI27">
        <f t="shared" si="11"/>
        <v>0</v>
      </c>
      <c r="AK27" s="20">
        <v>4</v>
      </c>
      <c r="AL27" s="53"/>
      <c r="AM27" s="4"/>
      <c r="AN27" s="5"/>
      <c r="AO27" s="5"/>
      <c r="AP27" s="6"/>
      <c r="AQ27" s="54"/>
      <c r="AR27" s="24">
        <v>-4</v>
      </c>
    </row>
    <row r="28" spans="15:44" ht="13.5" thickBot="1">
      <c r="O28">
        <f t="shared" si="8"/>
        <v>260</v>
      </c>
      <c r="P28">
        <f t="shared" si="9"/>
        <v>195</v>
      </c>
      <c r="Q28">
        <f>SUM(U28:X28)</f>
        <v>130</v>
      </c>
      <c r="S28" s="20">
        <v>59</v>
      </c>
      <c r="T28" s="53">
        <f aca="true" t="shared" si="15" ref="T28:Y28">T15+14</f>
        <v>21</v>
      </c>
      <c r="U28" s="7">
        <f t="shared" si="15"/>
        <v>38</v>
      </c>
      <c r="V28" s="8">
        <f t="shared" si="15"/>
        <v>35</v>
      </c>
      <c r="W28" s="8">
        <f t="shared" si="15"/>
        <v>26</v>
      </c>
      <c r="X28" s="9">
        <f t="shared" si="15"/>
        <v>31</v>
      </c>
      <c r="Y28" s="54">
        <f t="shared" si="15"/>
        <v>44</v>
      </c>
      <c r="Z28" s="24">
        <v>6</v>
      </c>
      <c r="AI28">
        <f t="shared" si="11"/>
        <v>0</v>
      </c>
      <c r="AK28" s="20">
        <v>9</v>
      </c>
      <c r="AL28" s="53"/>
      <c r="AM28" s="7"/>
      <c r="AN28" s="8"/>
      <c r="AO28" s="8"/>
      <c r="AP28" s="9"/>
      <c r="AQ28" s="54"/>
      <c r="AR28" s="24">
        <v>-9</v>
      </c>
    </row>
    <row r="29" spans="15:44" ht="13.5" thickBot="1">
      <c r="O29">
        <f t="shared" si="8"/>
        <v>260</v>
      </c>
      <c r="P29">
        <f t="shared" si="9"/>
        <v>195</v>
      </c>
      <c r="S29" s="20">
        <v>60</v>
      </c>
      <c r="T29" s="14">
        <f aca="true" t="shared" si="16" ref="T29:Y29">T16+14</f>
        <v>22</v>
      </c>
      <c r="U29" s="15">
        <f t="shared" si="16"/>
        <v>45</v>
      </c>
      <c r="V29" s="15">
        <f t="shared" si="16"/>
        <v>42</v>
      </c>
      <c r="W29" s="15">
        <f t="shared" si="16"/>
        <v>17</v>
      </c>
      <c r="X29" s="15">
        <f t="shared" si="16"/>
        <v>19</v>
      </c>
      <c r="Y29" s="16">
        <f t="shared" si="16"/>
        <v>50</v>
      </c>
      <c r="Z29" s="24">
        <v>5</v>
      </c>
      <c r="AI29">
        <f t="shared" si="11"/>
        <v>0</v>
      </c>
      <c r="AK29" s="20">
        <v>10</v>
      </c>
      <c r="AL29" s="14"/>
      <c r="AM29" s="15"/>
      <c r="AN29" s="15"/>
      <c r="AO29" s="15"/>
      <c r="AP29" s="15"/>
      <c r="AQ29" s="16"/>
      <c r="AR29" s="24">
        <v>-10</v>
      </c>
    </row>
    <row r="30" spans="15:44" ht="13.5" thickBot="1">
      <c r="O30">
        <f t="shared" si="8"/>
        <v>260</v>
      </c>
      <c r="S30" s="21">
        <v>7</v>
      </c>
      <c r="T30" s="22">
        <v>53</v>
      </c>
      <c r="U30" s="22">
        <v>13</v>
      </c>
      <c r="V30" s="22">
        <v>51</v>
      </c>
      <c r="W30" s="22">
        <v>64</v>
      </c>
      <c r="X30" s="22">
        <v>62</v>
      </c>
      <c r="Y30" s="22">
        <v>2</v>
      </c>
      <c r="Z30" s="23">
        <v>8</v>
      </c>
      <c r="AI30">
        <f t="shared" si="11"/>
        <v>0</v>
      </c>
      <c r="AK30" s="21">
        <v>-8</v>
      </c>
      <c r="AL30" s="22">
        <v>3</v>
      </c>
      <c r="AM30" s="22">
        <v>-2</v>
      </c>
      <c r="AN30" s="22">
        <v>1</v>
      </c>
      <c r="AO30" s="22">
        <v>14</v>
      </c>
      <c r="AP30" s="22">
        <v>12</v>
      </c>
      <c r="AQ30" s="22">
        <v>-13</v>
      </c>
      <c r="AR30" s="23">
        <v>-7</v>
      </c>
    </row>
    <row r="33" spans="13:32" ht="12.75">
      <c r="M33">
        <f>R38+S39+T40+U41+V42+W43+X44+Y45+Z46+AA47</f>
        <v>505</v>
      </c>
      <c r="R33">
        <f>SUM(R38:R47)</f>
        <v>505</v>
      </c>
      <c r="S33">
        <f aca="true" t="shared" si="17" ref="S33:AA33">SUM(S38:S47)</f>
        <v>505</v>
      </c>
      <c r="T33">
        <f t="shared" si="17"/>
        <v>505</v>
      </c>
      <c r="U33">
        <f t="shared" si="17"/>
        <v>505</v>
      </c>
      <c r="V33">
        <f t="shared" si="17"/>
        <v>505</v>
      </c>
      <c r="W33">
        <f t="shared" si="17"/>
        <v>505</v>
      </c>
      <c r="X33">
        <f t="shared" si="17"/>
        <v>505</v>
      </c>
      <c r="Y33">
        <f t="shared" si="17"/>
        <v>505</v>
      </c>
      <c r="Z33">
        <f t="shared" si="17"/>
        <v>505</v>
      </c>
      <c r="AA33">
        <f t="shared" si="17"/>
        <v>505</v>
      </c>
      <c r="AF33">
        <f>AA38+Z39+Y40+X41+W42+V43+U44+T45+S46+R47</f>
        <v>505</v>
      </c>
    </row>
    <row r="34" spans="14:31" ht="12.75">
      <c r="N34">
        <f>S39+T40+U41+V42+W43+X44+Y45+Z46</f>
        <v>404</v>
      </c>
      <c r="S34">
        <f>SUM(S39:S46)</f>
        <v>404</v>
      </c>
      <c r="T34">
        <f aca="true" t="shared" si="18" ref="T34:Z34">SUM(T39:T46)</f>
        <v>404</v>
      </c>
      <c r="U34">
        <f t="shared" si="18"/>
        <v>404</v>
      </c>
      <c r="V34">
        <f t="shared" si="18"/>
        <v>404</v>
      </c>
      <c r="W34">
        <f t="shared" si="18"/>
        <v>404</v>
      </c>
      <c r="X34">
        <f t="shared" si="18"/>
        <v>404</v>
      </c>
      <c r="Y34">
        <f t="shared" si="18"/>
        <v>404</v>
      </c>
      <c r="Z34">
        <f t="shared" si="18"/>
        <v>404</v>
      </c>
      <c r="AE34">
        <f>Z39+Y40+X41+W42+V43+U44+T45+S46</f>
        <v>404</v>
      </c>
    </row>
    <row r="35" spans="15:30" ht="12.75">
      <c r="O35">
        <f>T40+U41+V42+W43+X44+Y45</f>
        <v>303</v>
      </c>
      <c r="T35">
        <f aca="true" t="shared" si="19" ref="T35:Y35">SUM(T40:T45)</f>
        <v>303</v>
      </c>
      <c r="U35">
        <f t="shared" si="19"/>
        <v>303</v>
      </c>
      <c r="V35">
        <f t="shared" si="19"/>
        <v>303</v>
      </c>
      <c r="W35">
        <f t="shared" si="19"/>
        <v>303</v>
      </c>
      <c r="X35">
        <f t="shared" si="19"/>
        <v>303</v>
      </c>
      <c r="Y35">
        <f t="shared" si="19"/>
        <v>303</v>
      </c>
      <c r="AD35">
        <f>Y40+X41+W42+V43+U44+T45</f>
        <v>303</v>
      </c>
    </row>
    <row r="36" spans="16:45" ht="12.75">
      <c r="P36">
        <f>U41+V42+W43+X44</f>
        <v>202</v>
      </c>
      <c r="U36">
        <f>SUM(U41:U44)</f>
        <v>202</v>
      </c>
      <c r="V36">
        <f>SUM(V41:V44)</f>
        <v>202</v>
      </c>
      <c r="W36">
        <f>SUM(W41:W44)</f>
        <v>202</v>
      </c>
      <c r="X36">
        <f>SUM(X41:X44)</f>
        <v>202</v>
      </c>
      <c r="AC36">
        <f>X41+W42+V43+U44</f>
        <v>202</v>
      </c>
      <c r="AJ36">
        <f>SUM(AJ38:AJ47)</f>
        <v>0</v>
      </c>
      <c r="AK36">
        <f aca="true" t="shared" si="20" ref="AK36:AS36">SUM(AK38:AK47)</f>
        <v>0</v>
      </c>
      <c r="AL36">
        <f t="shared" si="20"/>
        <v>0</v>
      </c>
      <c r="AM36">
        <f t="shared" si="20"/>
        <v>0</v>
      </c>
      <c r="AN36">
        <f t="shared" si="20"/>
        <v>0</v>
      </c>
      <c r="AO36">
        <f t="shared" si="20"/>
        <v>0</v>
      </c>
      <c r="AP36">
        <f t="shared" si="20"/>
        <v>0</v>
      </c>
      <c r="AQ36">
        <f t="shared" si="20"/>
        <v>0</v>
      </c>
      <c r="AR36">
        <f t="shared" si="20"/>
        <v>0</v>
      </c>
      <c r="AS36">
        <f t="shared" si="20"/>
        <v>0</v>
      </c>
    </row>
    <row r="37" spans="35:46" ht="13.5" thickBot="1">
      <c r="AI37">
        <f>AJ38+AS47</f>
        <v>0</v>
      </c>
      <c r="AT37">
        <f>AS38+AJ47</f>
        <v>0</v>
      </c>
    </row>
    <row r="38" spans="13:45" ht="13.5" thickBot="1">
      <c r="M38">
        <f>SUM(R38:AA38)</f>
        <v>505</v>
      </c>
      <c r="R38" s="25">
        <v>92</v>
      </c>
      <c r="S38" s="26">
        <v>2</v>
      </c>
      <c r="T38" s="26">
        <v>98</v>
      </c>
      <c r="U38" s="26">
        <v>4</v>
      </c>
      <c r="V38" s="26">
        <v>14</v>
      </c>
      <c r="W38" s="26">
        <v>18</v>
      </c>
      <c r="X38" s="26">
        <v>84</v>
      </c>
      <c r="Y38" s="26">
        <v>16</v>
      </c>
      <c r="Z38" s="26">
        <v>86</v>
      </c>
      <c r="AA38" s="27">
        <v>91</v>
      </c>
      <c r="AH38">
        <f>SUM(AJ38:AS38)</f>
        <v>0</v>
      </c>
      <c r="AJ38" s="25">
        <v>10</v>
      </c>
      <c r="AK38" s="26">
        <v>-17</v>
      </c>
      <c r="AL38" s="26">
        <v>16</v>
      </c>
      <c r="AM38" s="26">
        <v>-15</v>
      </c>
      <c r="AN38" s="26">
        <v>-5</v>
      </c>
      <c r="AO38" s="26">
        <v>-1</v>
      </c>
      <c r="AP38" s="26">
        <v>2</v>
      </c>
      <c r="AQ38" s="26">
        <v>-3</v>
      </c>
      <c r="AR38" s="26">
        <v>4</v>
      </c>
      <c r="AS38" s="27">
        <v>9</v>
      </c>
    </row>
    <row r="39" spans="13:45" ht="13.5" thickBot="1">
      <c r="M39">
        <f aca="true" t="shared" si="21" ref="M39:M47">SUM(R39:AA39)</f>
        <v>505</v>
      </c>
      <c r="N39">
        <f>SUM(S39:Z39)</f>
        <v>404</v>
      </c>
      <c r="R39" s="28">
        <v>88</v>
      </c>
      <c r="S39" s="17">
        <f>S23+18</f>
        <v>75</v>
      </c>
      <c r="T39" s="18">
        <f aca="true" t="shared" si="22" ref="T39:Z39">T23+18</f>
        <v>30</v>
      </c>
      <c r="U39" s="18">
        <f t="shared" si="22"/>
        <v>70</v>
      </c>
      <c r="V39" s="18">
        <f t="shared" si="22"/>
        <v>32</v>
      </c>
      <c r="W39" s="18">
        <f t="shared" si="22"/>
        <v>19</v>
      </c>
      <c r="X39" s="18">
        <f t="shared" si="22"/>
        <v>21</v>
      </c>
      <c r="Y39" s="18">
        <f t="shared" si="22"/>
        <v>81</v>
      </c>
      <c r="Z39" s="19">
        <f t="shared" si="22"/>
        <v>76</v>
      </c>
      <c r="AA39" s="32">
        <v>13</v>
      </c>
      <c r="AH39">
        <f aca="true" t="shared" si="23" ref="AH39:AH47">SUM(AJ39:AS39)</f>
        <v>0</v>
      </c>
      <c r="AJ39" s="28">
        <v>6</v>
      </c>
      <c r="AK39" s="17"/>
      <c r="AL39" s="18"/>
      <c r="AM39" s="18"/>
      <c r="AN39" s="18"/>
      <c r="AO39" s="18"/>
      <c r="AP39" s="18"/>
      <c r="AQ39" s="18"/>
      <c r="AR39" s="19"/>
      <c r="AS39" s="32">
        <v>-6</v>
      </c>
    </row>
    <row r="40" spans="13:45" ht="13.5" thickBot="1">
      <c r="M40">
        <f t="shared" si="21"/>
        <v>505</v>
      </c>
      <c r="N40">
        <f aca="true" t="shared" si="24" ref="N40:N46">SUM(S40:Z40)</f>
        <v>404</v>
      </c>
      <c r="O40">
        <f aca="true" t="shared" si="25" ref="O40:O45">SUM(T40:Y40)</f>
        <v>303</v>
      </c>
      <c r="R40" s="28">
        <v>12</v>
      </c>
      <c r="S40" s="20">
        <f aca="true" t="shared" si="26" ref="S40:Z40">S24+18</f>
        <v>28</v>
      </c>
      <c r="T40" s="50">
        <f t="shared" si="26"/>
        <v>33</v>
      </c>
      <c r="U40" s="51">
        <f t="shared" si="26"/>
        <v>38</v>
      </c>
      <c r="V40" s="51">
        <f t="shared" si="26"/>
        <v>41</v>
      </c>
      <c r="W40" s="51">
        <f t="shared" si="26"/>
        <v>66</v>
      </c>
      <c r="X40" s="51">
        <f t="shared" si="26"/>
        <v>64</v>
      </c>
      <c r="Y40" s="52">
        <f t="shared" si="26"/>
        <v>61</v>
      </c>
      <c r="Z40" s="24">
        <f t="shared" si="26"/>
        <v>73</v>
      </c>
      <c r="AA40" s="32">
        <v>89</v>
      </c>
      <c r="AH40">
        <f t="shared" si="23"/>
        <v>0</v>
      </c>
      <c r="AJ40" s="28">
        <v>-7</v>
      </c>
      <c r="AK40" s="20"/>
      <c r="AL40" s="50"/>
      <c r="AM40" s="51"/>
      <c r="AN40" s="51"/>
      <c r="AO40" s="51"/>
      <c r="AP40" s="51"/>
      <c r="AQ40" s="52"/>
      <c r="AR40" s="24"/>
      <c r="AS40" s="32">
        <v>7</v>
      </c>
    </row>
    <row r="41" spans="13:45" ht="12.75">
      <c r="M41">
        <f t="shared" si="21"/>
        <v>505</v>
      </c>
      <c r="N41">
        <f t="shared" si="24"/>
        <v>404</v>
      </c>
      <c r="O41">
        <f t="shared" si="25"/>
        <v>303</v>
      </c>
      <c r="P41">
        <f>SUM(U41:X41)</f>
        <v>202</v>
      </c>
      <c r="R41" s="28">
        <v>90</v>
      </c>
      <c r="S41" s="20">
        <f aca="true" t="shared" si="27" ref="S41:Z41">S25+18</f>
        <v>27</v>
      </c>
      <c r="T41" s="53">
        <f t="shared" si="27"/>
        <v>67</v>
      </c>
      <c r="U41" s="1">
        <f t="shared" si="27"/>
        <v>43</v>
      </c>
      <c r="V41" s="2">
        <f t="shared" si="27"/>
        <v>50</v>
      </c>
      <c r="W41" s="2">
        <f t="shared" si="27"/>
        <v>55</v>
      </c>
      <c r="X41" s="3">
        <f t="shared" si="27"/>
        <v>54</v>
      </c>
      <c r="Y41" s="54">
        <f t="shared" si="27"/>
        <v>34</v>
      </c>
      <c r="Z41" s="24">
        <f t="shared" si="27"/>
        <v>74</v>
      </c>
      <c r="AA41" s="32">
        <v>11</v>
      </c>
      <c r="AH41">
        <f t="shared" si="23"/>
        <v>0</v>
      </c>
      <c r="AJ41" s="28">
        <v>8</v>
      </c>
      <c r="AK41" s="20"/>
      <c r="AL41" s="53"/>
      <c r="AM41" s="1"/>
      <c r="AN41" s="2"/>
      <c r="AO41" s="2"/>
      <c r="AP41" s="3"/>
      <c r="AQ41" s="54"/>
      <c r="AR41" s="24"/>
      <c r="AS41" s="32">
        <v>-8</v>
      </c>
    </row>
    <row r="42" spans="13:45" ht="12.75">
      <c r="M42">
        <f t="shared" si="21"/>
        <v>505</v>
      </c>
      <c r="N42">
        <f t="shared" si="24"/>
        <v>404</v>
      </c>
      <c r="O42">
        <f t="shared" si="25"/>
        <v>303</v>
      </c>
      <c r="P42">
        <f>SUM(U42:X42)</f>
        <v>202</v>
      </c>
      <c r="R42" s="28">
        <v>5</v>
      </c>
      <c r="S42" s="20">
        <f aca="true" t="shared" si="28" ref="S42:Z42">S26+18</f>
        <v>22</v>
      </c>
      <c r="T42" s="53">
        <f t="shared" si="28"/>
        <v>65</v>
      </c>
      <c r="U42" s="4">
        <f t="shared" si="28"/>
        <v>57</v>
      </c>
      <c r="V42" s="5">
        <f t="shared" si="28"/>
        <v>52</v>
      </c>
      <c r="W42" s="5">
        <f t="shared" si="28"/>
        <v>45</v>
      </c>
      <c r="X42" s="6">
        <f t="shared" si="28"/>
        <v>48</v>
      </c>
      <c r="Y42" s="54">
        <f t="shared" si="28"/>
        <v>36</v>
      </c>
      <c r="Z42" s="24">
        <f t="shared" si="28"/>
        <v>79</v>
      </c>
      <c r="AA42" s="32">
        <v>96</v>
      </c>
      <c r="AH42">
        <f t="shared" si="23"/>
        <v>0</v>
      </c>
      <c r="AJ42" s="28">
        <v>-14</v>
      </c>
      <c r="AK42" s="20"/>
      <c r="AL42" s="53"/>
      <c r="AM42" s="4"/>
      <c r="AN42" s="5"/>
      <c r="AO42" s="5"/>
      <c r="AP42" s="6"/>
      <c r="AQ42" s="54"/>
      <c r="AR42" s="24"/>
      <c r="AS42" s="32">
        <v>14</v>
      </c>
    </row>
    <row r="43" spans="13:45" ht="12.75">
      <c r="M43">
        <f t="shared" si="21"/>
        <v>505</v>
      </c>
      <c r="N43">
        <f t="shared" si="24"/>
        <v>404</v>
      </c>
      <c r="O43">
        <f t="shared" si="25"/>
        <v>303</v>
      </c>
      <c r="P43">
        <f>SUM(U43:X43)</f>
        <v>202</v>
      </c>
      <c r="R43" s="28">
        <v>100</v>
      </c>
      <c r="S43" s="20">
        <f aca="true" t="shared" si="29" ref="S43:Z43">S27+18</f>
        <v>72</v>
      </c>
      <c r="T43" s="53">
        <f t="shared" si="29"/>
        <v>59</v>
      </c>
      <c r="U43" s="4">
        <f t="shared" si="29"/>
        <v>46</v>
      </c>
      <c r="V43" s="5">
        <f t="shared" si="29"/>
        <v>47</v>
      </c>
      <c r="W43" s="5">
        <f t="shared" si="29"/>
        <v>58</v>
      </c>
      <c r="X43" s="6">
        <f t="shared" si="29"/>
        <v>51</v>
      </c>
      <c r="Y43" s="54">
        <f t="shared" si="29"/>
        <v>42</v>
      </c>
      <c r="Z43" s="24">
        <f t="shared" si="29"/>
        <v>29</v>
      </c>
      <c r="AA43" s="32">
        <v>1</v>
      </c>
      <c r="AH43">
        <f t="shared" si="23"/>
        <v>0</v>
      </c>
      <c r="AJ43" s="28">
        <v>18</v>
      </c>
      <c r="AK43" s="20"/>
      <c r="AL43" s="53"/>
      <c r="AM43" s="4"/>
      <c r="AN43" s="5"/>
      <c r="AO43" s="5"/>
      <c r="AP43" s="6"/>
      <c r="AQ43" s="54"/>
      <c r="AR43" s="24"/>
      <c r="AS43" s="32">
        <v>-18</v>
      </c>
    </row>
    <row r="44" spans="13:45" ht="13.5" thickBot="1">
      <c r="M44">
        <f t="shared" si="21"/>
        <v>505</v>
      </c>
      <c r="N44">
        <f t="shared" si="24"/>
        <v>404</v>
      </c>
      <c r="O44">
        <f t="shared" si="25"/>
        <v>303</v>
      </c>
      <c r="P44">
        <f>SUM(U44:X44)</f>
        <v>202</v>
      </c>
      <c r="R44" s="28">
        <v>8</v>
      </c>
      <c r="S44" s="20">
        <f aca="true" t="shared" si="30" ref="S44:Z44">S28+18</f>
        <v>77</v>
      </c>
      <c r="T44" s="53">
        <f t="shared" si="30"/>
        <v>39</v>
      </c>
      <c r="U44" s="7">
        <f t="shared" si="30"/>
        <v>56</v>
      </c>
      <c r="V44" s="8">
        <f t="shared" si="30"/>
        <v>53</v>
      </c>
      <c r="W44" s="8">
        <f t="shared" si="30"/>
        <v>44</v>
      </c>
      <c r="X44" s="9">
        <f t="shared" si="30"/>
        <v>49</v>
      </c>
      <c r="Y44" s="54">
        <f t="shared" si="30"/>
        <v>62</v>
      </c>
      <c r="Z44" s="24">
        <f t="shared" si="30"/>
        <v>24</v>
      </c>
      <c r="AA44" s="32">
        <v>93</v>
      </c>
      <c r="AH44">
        <f t="shared" si="23"/>
        <v>0</v>
      </c>
      <c r="AJ44" s="28">
        <v>-11</v>
      </c>
      <c r="AK44" s="20"/>
      <c r="AL44" s="53"/>
      <c r="AM44" s="7"/>
      <c r="AN44" s="8"/>
      <c r="AO44" s="8"/>
      <c r="AP44" s="9"/>
      <c r="AQ44" s="54"/>
      <c r="AR44" s="24"/>
      <c r="AS44" s="32">
        <v>11</v>
      </c>
    </row>
    <row r="45" spans="13:45" ht="13.5" thickBot="1">
      <c r="M45">
        <f t="shared" si="21"/>
        <v>505</v>
      </c>
      <c r="N45">
        <f t="shared" si="24"/>
        <v>404</v>
      </c>
      <c r="O45">
        <f t="shared" si="25"/>
        <v>303</v>
      </c>
      <c r="R45" s="28">
        <v>94</v>
      </c>
      <c r="S45" s="20">
        <f aca="true" t="shared" si="31" ref="S45:Z45">S29+18</f>
        <v>78</v>
      </c>
      <c r="T45" s="14">
        <f t="shared" si="31"/>
        <v>40</v>
      </c>
      <c r="U45" s="15">
        <f t="shared" si="31"/>
        <v>63</v>
      </c>
      <c r="V45" s="15">
        <f t="shared" si="31"/>
        <v>60</v>
      </c>
      <c r="W45" s="15">
        <f t="shared" si="31"/>
        <v>35</v>
      </c>
      <c r="X45" s="15">
        <f t="shared" si="31"/>
        <v>37</v>
      </c>
      <c r="Y45" s="16">
        <f t="shared" si="31"/>
        <v>68</v>
      </c>
      <c r="Z45" s="24">
        <f t="shared" si="31"/>
        <v>23</v>
      </c>
      <c r="AA45" s="32">
        <v>7</v>
      </c>
      <c r="AH45">
        <f t="shared" si="23"/>
        <v>0</v>
      </c>
      <c r="AJ45" s="28">
        <v>12</v>
      </c>
      <c r="AK45" s="20"/>
      <c r="AL45" s="14"/>
      <c r="AM45" s="15"/>
      <c r="AN45" s="15"/>
      <c r="AO45" s="15"/>
      <c r="AP45" s="15"/>
      <c r="AQ45" s="16"/>
      <c r="AR45" s="24"/>
      <c r="AS45" s="32">
        <v>-12</v>
      </c>
    </row>
    <row r="46" spans="13:45" ht="13.5" thickBot="1">
      <c r="M46">
        <f t="shared" si="21"/>
        <v>505</v>
      </c>
      <c r="N46">
        <f t="shared" si="24"/>
        <v>404</v>
      </c>
      <c r="R46" s="28">
        <v>6</v>
      </c>
      <c r="S46" s="21">
        <f aca="true" t="shared" si="32" ref="S46:Z46">S30+18</f>
        <v>25</v>
      </c>
      <c r="T46" s="22">
        <f t="shared" si="32"/>
        <v>71</v>
      </c>
      <c r="U46" s="22">
        <f t="shared" si="32"/>
        <v>31</v>
      </c>
      <c r="V46" s="22">
        <f t="shared" si="32"/>
        <v>69</v>
      </c>
      <c r="W46" s="22">
        <f t="shared" si="32"/>
        <v>82</v>
      </c>
      <c r="X46" s="22">
        <f t="shared" si="32"/>
        <v>80</v>
      </c>
      <c r="Y46" s="22">
        <f t="shared" si="32"/>
        <v>20</v>
      </c>
      <c r="Z46" s="23">
        <f t="shared" si="32"/>
        <v>26</v>
      </c>
      <c r="AA46" s="32">
        <v>95</v>
      </c>
      <c r="AH46">
        <f t="shared" si="23"/>
        <v>0</v>
      </c>
      <c r="AJ46" s="28">
        <v>-13</v>
      </c>
      <c r="AK46" s="21"/>
      <c r="AL46" s="22"/>
      <c r="AM46" s="22"/>
      <c r="AN46" s="22"/>
      <c r="AO46" s="22"/>
      <c r="AP46" s="22"/>
      <c r="AQ46" s="22"/>
      <c r="AR46" s="23"/>
      <c r="AS46" s="32">
        <v>13</v>
      </c>
    </row>
    <row r="47" spans="13:45" ht="13.5" thickBot="1">
      <c r="M47">
        <f t="shared" si="21"/>
        <v>505</v>
      </c>
      <c r="R47" s="29">
        <v>10</v>
      </c>
      <c r="S47" s="30">
        <v>99</v>
      </c>
      <c r="T47" s="30">
        <v>3</v>
      </c>
      <c r="U47" s="30">
        <v>97</v>
      </c>
      <c r="V47" s="30">
        <v>87</v>
      </c>
      <c r="W47" s="30">
        <v>83</v>
      </c>
      <c r="X47" s="30">
        <v>17</v>
      </c>
      <c r="Y47" s="30">
        <v>85</v>
      </c>
      <c r="Z47" s="30">
        <v>15</v>
      </c>
      <c r="AA47" s="31">
        <v>9</v>
      </c>
      <c r="AH47">
        <f t="shared" si="23"/>
        <v>0</v>
      </c>
      <c r="AJ47" s="29">
        <v>-9</v>
      </c>
      <c r="AK47" s="30">
        <v>17</v>
      </c>
      <c r="AL47" s="30">
        <v>-16</v>
      </c>
      <c r="AM47" s="30">
        <v>15</v>
      </c>
      <c r="AN47" s="30">
        <v>5</v>
      </c>
      <c r="AO47" s="30">
        <v>1</v>
      </c>
      <c r="AP47" s="30">
        <v>-2</v>
      </c>
      <c r="AQ47" s="30">
        <v>3</v>
      </c>
      <c r="AR47" s="30">
        <v>-4</v>
      </c>
      <c r="AS47" s="31">
        <v>-10</v>
      </c>
    </row>
    <row r="50" spans="11:34" ht="12.75">
      <c r="K50">
        <f>Q56+R57+S58+T59+U60+V61+W62+X63+Y64+Z65+AA66+AB67</f>
        <v>870</v>
      </c>
      <c r="Q50">
        <f>SUM(Q56:Q67)</f>
        <v>870</v>
      </c>
      <c r="R50">
        <f aca="true" t="shared" si="33" ref="R50:AB50">SUM(R56:R67)</f>
        <v>870</v>
      </c>
      <c r="S50">
        <f t="shared" si="33"/>
        <v>870</v>
      </c>
      <c r="T50">
        <f t="shared" si="33"/>
        <v>870</v>
      </c>
      <c r="U50">
        <f t="shared" si="33"/>
        <v>870</v>
      </c>
      <c r="V50">
        <f t="shared" si="33"/>
        <v>870</v>
      </c>
      <c r="W50">
        <f t="shared" si="33"/>
        <v>870</v>
      </c>
      <c r="X50">
        <f t="shared" si="33"/>
        <v>870</v>
      </c>
      <c r="Y50">
        <f t="shared" si="33"/>
        <v>870</v>
      </c>
      <c r="Z50">
        <f t="shared" si="33"/>
        <v>870</v>
      </c>
      <c r="AA50">
        <f t="shared" si="33"/>
        <v>870</v>
      </c>
      <c r="AB50">
        <f t="shared" si="33"/>
        <v>870</v>
      </c>
      <c r="AH50">
        <f>AB56+AA57+Z58+Y59+X60+W61+V62+U63+T64+S65+R66+Q67</f>
        <v>870</v>
      </c>
    </row>
    <row r="51" spans="12:33" ht="12.75">
      <c r="L51">
        <f>R57+S58+T59+U60+V61+W62+X63+Y64+Z65+AA66</f>
        <v>725</v>
      </c>
      <c r="R51">
        <f>SUM(R57:R66)</f>
        <v>725</v>
      </c>
      <c r="S51">
        <f aca="true" t="shared" si="34" ref="S51:AA51">SUM(S57:S66)</f>
        <v>725</v>
      </c>
      <c r="T51">
        <f t="shared" si="34"/>
        <v>725</v>
      </c>
      <c r="U51">
        <f t="shared" si="34"/>
        <v>725</v>
      </c>
      <c r="V51">
        <f t="shared" si="34"/>
        <v>725</v>
      </c>
      <c r="W51">
        <f t="shared" si="34"/>
        <v>725</v>
      </c>
      <c r="X51">
        <f t="shared" si="34"/>
        <v>725</v>
      </c>
      <c r="Y51">
        <f t="shared" si="34"/>
        <v>725</v>
      </c>
      <c r="Z51">
        <f t="shared" si="34"/>
        <v>725</v>
      </c>
      <c r="AA51">
        <f t="shared" si="34"/>
        <v>725</v>
      </c>
      <c r="AG51">
        <f>AA57+Z58+Y59+X60+W61+V62+U63+T64+S65+R66</f>
        <v>725</v>
      </c>
    </row>
    <row r="52" spans="13:32" ht="12.75">
      <c r="M52">
        <f>S58+T59+U60+V61+W62+X63+Y64+Z65</f>
        <v>580</v>
      </c>
      <c r="S52">
        <f>SUM(S58:S65)</f>
        <v>580</v>
      </c>
      <c r="T52">
        <f aca="true" t="shared" si="35" ref="T52:Z52">SUM(T58:T65)</f>
        <v>580</v>
      </c>
      <c r="U52">
        <f t="shared" si="35"/>
        <v>580</v>
      </c>
      <c r="V52">
        <f t="shared" si="35"/>
        <v>580</v>
      </c>
      <c r="W52">
        <f t="shared" si="35"/>
        <v>580</v>
      </c>
      <c r="X52">
        <f t="shared" si="35"/>
        <v>580</v>
      </c>
      <c r="Y52">
        <f t="shared" si="35"/>
        <v>580</v>
      </c>
      <c r="Z52">
        <f t="shared" si="35"/>
        <v>580</v>
      </c>
      <c r="AF52">
        <f>Z58+Y59+X60+W61+V62+U63+T64+S65</f>
        <v>580</v>
      </c>
    </row>
    <row r="53" spans="14:31" ht="12.75">
      <c r="N53">
        <f>T59+U60+V61+W62+X63+Y64</f>
        <v>435</v>
      </c>
      <c r="T53">
        <f aca="true" t="shared" si="36" ref="T53:Y53">SUM(T59:T64)</f>
        <v>435</v>
      </c>
      <c r="U53">
        <f t="shared" si="36"/>
        <v>435</v>
      </c>
      <c r="V53">
        <f t="shared" si="36"/>
        <v>435</v>
      </c>
      <c r="W53">
        <f t="shared" si="36"/>
        <v>435</v>
      </c>
      <c r="X53">
        <f t="shared" si="36"/>
        <v>435</v>
      </c>
      <c r="Y53">
        <f t="shared" si="36"/>
        <v>435</v>
      </c>
      <c r="AE53">
        <f>Y59+X60+W61+V62+U63+T64</f>
        <v>435</v>
      </c>
    </row>
    <row r="54" spans="15:46" ht="12.75">
      <c r="O54">
        <f>U60+V61+W62+X63</f>
        <v>290</v>
      </c>
      <c r="U54">
        <f>SUM(U60:U63)</f>
        <v>290</v>
      </c>
      <c r="V54">
        <f>SUM(V60:V63)</f>
        <v>290</v>
      </c>
      <c r="W54">
        <f>SUM(W60:W63)</f>
        <v>290</v>
      </c>
      <c r="X54">
        <f>SUM(X60:X63)</f>
        <v>290</v>
      </c>
      <c r="AD54">
        <f>X60+W61+V62+U63</f>
        <v>290</v>
      </c>
      <c r="AI54">
        <f>SUM(AI56:AI67)</f>
        <v>0</v>
      </c>
      <c r="AJ54">
        <f aca="true" t="shared" si="37" ref="AJ54:AT54">SUM(AJ56:AJ67)</f>
        <v>0</v>
      </c>
      <c r="AK54">
        <f t="shared" si="37"/>
        <v>0</v>
      </c>
      <c r="AL54">
        <f t="shared" si="37"/>
        <v>0</v>
      </c>
      <c r="AM54">
        <f t="shared" si="37"/>
        <v>0</v>
      </c>
      <c r="AN54">
        <f t="shared" si="37"/>
        <v>0</v>
      </c>
      <c r="AO54">
        <f t="shared" si="37"/>
        <v>0</v>
      </c>
      <c r="AP54">
        <f t="shared" si="37"/>
        <v>0</v>
      </c>
      <c r="AQ54">
        <f t="shared" si="37"/>
        <v>0</v>
      </c>
      <c r="AR54">
        <f t="shared" si="37"/>
        <v>0</v>
      </c>
      <c r="AS54">
        <f t="shared" si="37"/>
        <v>0</v>
      </c>
      <c r="AT54">
        <f t="shared" si="37"/>
        <v>0</v>
      </c>
    </row>
    <row r="55" spans="34:47" ht="13.5" thickBot="1">
      <c r="AH55">
        <f>AI56+AT67</f>
        <v>0</v>
      </c>
      <c r="AU55">
        <f>AT56+AI67</f>
        <v>0</v>
      </c>
    </row>
    <row r="56" spans="11:46" ht="13.5" thickBot="1">
      <c r="K56">
        <f>SUM(Q56:AB56)</f>
        <v>870</v>
      </c>
      <c r="Q56" s="33">
        <v>134</v>
      </c>
      <c r="R56" s="34">
        <v>143</v>
      </c>
      <c r="S56" s="34">
        <v>3</v>
      </c>
      <c r="T56" s="34">
        <v>141</v>
      </c>
      <c r="U56" s="34">
        <v>5</v>
      </c>
      <c r="V56" s="34">
        <v>1</v>
      </c>
      <c r="W56" s="34">
        <v>22</v>
      </c>
      <c r="X56" s="34">
        <v>124</v>
      </c>
      <c r="Y56" s="34">
        <v>20</v>
      </c>
      <c r="Z56" s="34">
        <v>126</v>
      </c>
      <c r="AA56" s="34">
        <v>18</v>
      </c>
      <c r="AB56" s="35">
        <v>133</v>
      </c>
      <c r="AG56">
        <f>SUM(AI56:AT56)</f>
        <v>0</v>
      </c>
      <c r="AI56" s="33">
        <v>12</v>
      </c>
      <c r="AJ56" s="34">
        <v>21</v>
      </c>
      <c r="AK56" s="34">
        <v>-20</v>
      </c>
      <c r="AL56" s="34">
        <v>19</v>
      </c>
      <c r="AM56" s="34">
        <v>-18</v>
      </c>
      <c r="AN56" s="34">
        <v>-22</v>
      </c>
      <c r="AO56" s="34">
        <v>-1</v>
      </c>
      <c r="AP56" s="34">
        <v>2</v>
      </c>
      <c r="AQ56" s="34">
        <v>-3</v>
      </c>
      <c r="AR56" s="34">
        <v>4</v>
      </c>
      <c r="AS56" s="34">
        <v>-5</v>
      </c>
      <c r="AT56" s="35">
        <v>11</v>
      </c>
    </row>
    <row r="57" spans="11:46" ht="13.5" thickBot="1">
      <c r="K57">
        <f aca="true" t="shared" si="38" ref="K57:K67">SUM(Q57:AB57)</f>
        <v>870</v>
      </c>
      <c r="L57">
        <f>SUM(R57:AA57)</f>
        <v>725</v>
      </c>
      <c r="Q57" s="36">
        <v>16</v>
      </c>
      <c r="R57" s="25">
        <f>R38+22</f>
        <v>114</v>
      </c>
      <c r="S57" s="26">
        <f aca="true" t="shared" si="39" ref="S57:AA57">S38+22</f>
        <v>24</v>
      </c>
      <c r="T57" s="26">
        <f t="shared" si="39"/>
        <v>120</v>
      </c>
      <c r="U57" s="26">
        <f t="shared" si="39"/>
        <v>26</v>
      </c>
      <c r="V57" s="26">
        <f t="shared" si="39"/>
        <v>36</v>
      </c>
      <c r="W57" s="26">
        <f t="shared" si="39"/>
        <v>40</v>
      </c>
      <c r="X57" s="26">
        <f t="shared" si="39"/>
        <v>106</v>
      </c>
      <c r="Y57" s="26">
        <f t="shared" si="39"/>
        <v>38</v>
      </c>
      <c r="Z57" s="26">
        <f t="shared" si="39"/>
        <v>108</v>
      </c>
      <c r="AA57" s="27">
        <f t="shared" si="39"/>
        <v>113</v>
      </c>
      <c r="AB57" s="38">
        <v>129</v>
      </c>
      <c r="AG57">
        <f aca="true" t="shared" si="40" ref="AG57:AG67">SUM(AI57:AT57)</f>
        <v>0</v>
      </c>
      <c r="AI57" s="36">
        <v>-7</v>
      </c>
      <c r="AJ57" s="25"/>
      <c r="AK57" s="26"/>
      <c r="AL57" s="26"/>
      <c r="AM57" s="26"/>
      <c r="AN57" s="26"/>
      <c r="AO57" s="26"/>
      <c r="AP57" s="26"/>
      <c r="AQ57" s="26"/>
      <c r="AR57" s="26"/>
      <c r="AS57" s="27"/>
      <c r="AT57" s="38">
        <v>7</v>
      </c>
    </row>
    <row r="58" spans="11:46" ht="13.5" thickBot="1">
      <c r="K58">
        <f t="shared" si="38"/>
        <v>870</v>
      </c>
      <c r="L58">
        <f aca="true" t="shared" si="41" ref="L58:L66">SUM(R58:AA58)</f>
        <v>725</v>
      </c>
      <c r="M58">
        <f>SUM(S58:Z58)</f>
        <v>580</v>
      </c>
      <c r="Q58" s="36">
        <v>15</v>
      </c>
      <c r="R58" s="28">
        <f aca="true" t="shared" si="42" ref="R58:AA58">R39+22</f>
        <v>110</v>
      </c>
      <c r="S58" s="17">
        <f t="shared" si="42"/>
        <v>97</v>
      </c>
      <c r="T58" s="18">
        <f t="shared" si="42"/>
        <v>52</v>
      </c>
      <c r="U58" s="18">
        <f t="shared" si="42"/>
        <v>92</v>
      </c>
      <c r="V58" s="18">
        <f t="shared" si="42"/>
        <v>54</v>
      </c>
      <c r="W58" s="18">
        <f t="shared" si="42"/>
        <v>41</v>
      </c>
      <c r="X58" s="18">
        <f t="shared" si="42"/>
        <v>43</v>
      </c>
      <c r="Y58" s="18">
        <f t="shared" si="42"/>
        <v>103</v>
      </c>
      <c r="Z58" s="19">
        <f t="shared" si="42"/>
        <v>98</v>
      </c>
      <c r="AA58" s="32">
        <f t="shared" si="42"/>
        <v>35</v>
      </c>
      <c r="AB58" s="38">
        <v>130</v>
      </c>
      <c r="AG58">
        <f t="shared" si="40"/>
        <v>0</v>
      </c>
      <c r="AI58" s="36">
        <v>-8</v>
      </c>
      <c r="AJ58" s="28"/>
      <c r="AK58" s="17"/>
      <c r="AL58" s="18"/>
      <c r="AM58" s="18"/>
      <c r="AN58" s="18"/>
      <c r="AO58" s="18"/>
      <c r="AP58" s="18"/>
      <c r="AQ58" s="18"/>
      <c r="AR58" s="19"/>
      <c r="AS58" s="32"/>
      <c r="AT58" s="38">
        <v>8</v>
      </c>
    </row>
    <row r="59" spans="11:46" ht="13.5" thickBot="1">
      <c r="K59">
        <f t="shared" si="38"/>
        <v>870</v>
      </c>
      <c r="L59">
        <f t="shared" si="41"/>
        <v>725</v>
      </c>
      <c r="M59">
        <f aca="true" t="shared" si="43" ref="M59:M65">SUM(S59:Z59)</f>
        <v>580</v>
      </c>
      <c r="N59">
        <f>SUM(T59:Y59)</f>
        <v>435</v>
      </c>
      <c r="Q59" s="36">
        <v>131</v>
      </c>
      <c r="R59" s="28">
        <f aca="true" t="shared" si="44" ref="R59:AA59">R40+22</f>
        <v>34</v>
      </c>
      <c r="S59" s="20">
        <f t="shared" si="44"/>
        <v>50</v>
      </c>
      <c r="T59" s="50">
        <f t="shared" si="44"/>
        <v>55</v>
      </c>
      <c r="U59" s="51">
        <f t="shared" si="44"/>
        <v>60</v>
      </c>
      <c r="V59" s="51">
        <f t="shared" si="44"/>
        <v>63</v>
      </c>
      <c r="W59" s="51">
        <f t="shared" si="44"/>
        <v>88</v>
      </c>
      <c r="X59" s="51">
        <f t="shared" si="44"/>
        <v>86</v>
      </c>
      <c r="Y59" s="52">
        <f t="shared" si="44"/>
        <v>83</v>
      </c>
      <c r="Z59" s="24">
        <f t="shared" si="44"/>
        <v>95</v>
      </c>
      <c r="AA59" s="32">
        <f t="shared" si="44"/>
        <v>111</v>
      </c>
      <c r="AB59" s="38">
        <v>14</v>
      </c>
      <c r="AG59">
        <f t="shared" si="40"/>
        <v>0</v>
      </c>
      <c r="AI59" s="36">
        <v>9</v>
      </c>
      <c r="AJ59" s="28"/>
      <c r="AK59" s="20"/>
      <c r="AL59" s="50"/>
      <c r="AM59" s="51"/>
      <c r="AN59" s="51"/>
      <c r="AO59" s="51"/>
      <c r="AP59" s="51"/>
      <c r="AQ59" s="52"/>
      <c r="AR59" s="24"/>
      <c r="AS59" s="32"/>
      <c r="AT59" s="38">
        <v>-9</v>
      </c>
    </row>
    <row r="60" spans="11:46" ht="12.75">
      <c r="K60">
        <f t="shared" si="38"/>
        <v>870</v>
      </c>
      <c r="L60">
        <f t="shared" si="41"/>
        <v>725</v>
      </c>
      <c r="M60">
        <f t="shared" si="43"/>
        <v>580</v>
      </c>
      <c r="N60">
        <f aca="true" t="shared" si="45" ref="N60:N65">SUM(T60:Y60)</f>
        <v>435</v>
      </c>
      <c r="O60">
        <f>SUM(U60:X60)</f>
        <v>290</v>
      </c>
      <c r="Q60" s="36">
        <v>132</v>
      </c>
      <c r="R60" s="28">
        <f aca="true" t="shared" si="46" ref="R60:AA60">R41+22</f>
        <v>112</v>
      </c>
      <c r="S60" s="20">
        <f t="shared" si="46"/>
        <v>49</v>
      </c>
      <c r="T60" s="53">
        <f t="shared" si="46"/>
        <v>89</v>
      </c>
      <c r="U60" s="1">
        <f t="shared" si="46"/>
        <v>65</v>
      </c>
      <c r="V60" s="2">
        <f t="shared" si="46"/>
        <v>72</v>
      </c>
      <c r="W60" s="2">
        <f t="shared" si="46"/>
        <v>77</v>
      </c>
      <c r="X60" s="3">
        <f t="shared" si="46"/>
        <v>76</v>
      </c>
      <c r="Y60" s="54">
        <f t="shared" si="46"/>
        <v>56</v>
      </c>
      <c r="Z60" s="24">
        <f t="shared" si="46"/>
        <v>96</v>
      </c>
      <c r="AA60" s="32">
        <f t="shared" si="46"/>
        <v>33</v>
      </c>
      <c r="AB60" s="38">
        <v>13</v>
      </c>
      <c r="AG60">
        <f t="shared" si="40"/>
        <v>0</v>
      </c>
      <c r="AI60" s="36">
        <v>10</v>
      </c>
      <c r="AJ60" s="28"/>
      <c r="AK60" s="20"/>
      <c r="AL60" s="53"/>
      <c r="AM60" s="1"/>
      <c r="AN60" s="2"/>
      <c r="AO60" s="2"/>
      <c r="AP60" s="3"/>
      <c r="AQ60" s="54"/>
      <c r="AR60" s="24"/>
      <c r="AS60" s="32"/>
      <c r="AT60" s="38">
        <v>-10</v>
      </c>
    </row>
    <row r="61" spans="11:46" ht="12.75">
      <c r="K61">
        <f t="shared" si="38"/>
        <v>870</v>
      </c>
      <c r="L61">
        <f t="shared" si="41"/>
        <v>725</v>
      </c>
      <c r="M61">
        <f t="shared" si="43"/>
        <v>580</v>
      </c>
      <c r="N61">
        <f t="shared" si="45"/>
        <v>435</v>
      </c>
      <c r="O61">
        <f>SUM(U61:X61)</f>
        <v>290</v>
      </c>
      <c r="Q61" s="36">
        <v>139</v>
      </c>
      <c r="R61" s="28">
        <f aca="true" t="shared" si="47" ref="R61:AA61">R42+22</f>
        <v>27</v>
      </c>
      <c r="S61" s="20">
        <f t="shared" si="47"/>
        <v>44</v>
      </c>
      <c r="T61" s="53">
        <f t="shared" si="47"/>
        <v>87</v>
      </c>
      <c r="U61" s="4">
        <f t="shared" si="47"/>
        <v>79</v>
      </c>
      <c r="V61" s="5">
        <f t="shared" si="47"/>
        <v>74</v>
      </c>
      <c r="W61" s="5">
        <f t="shared" si="47"/>
        <v>67</v>
      </c>
      <c r="X61" s="6">
        <f t="shared" si="47"/>
        <v>70</v>
      </c>
      <c r="Y61" s="54">
        <f t="shared" si="47"/>
        <v>58</v>
      </c>
      <c r="Z61" s="24">
        <f t="shared" si="47"/>
        <v>101</v>
      </c>
      <c r="AA61" s="32">
        <f t="shared" si="47"/>
        <v>118</v>
      </c>
      <c r="AB61" s="38">
        <v>6</v>
      </c>
      <c r="AG61">
        <f t="shared" si="40"/>
        <v>0</v>
      </c>
      <c r="AI61" s="36">
        <v>17</v>
      </c>
      <c r="AJ61" s="28"/>
      <c r="AK61" s="20"/>
      <c r="AL61" s="53"/>
      <c r="AM61" s="4"/>
      <c r="AN61" s="5"/>
      <c r="AO61" s="5"/>
      <c r="AP61" s="6"/>
      <c r="AQ61" s="54"/>
      <c r="AR61" s="24"/>
      <c r="AS61" s="32"/>
      <c r="AT61" s="38">
        <v>-17</v>
      </c>
    </row>
    <row r="62" spans="11:46" ht="12.75">
      <c r="K62">
        <f t="shared" si="38"/>
        <v>870</v>
      </c>
      <c r="L62">
        <f t="shared" si="41"/>
        <v>725</v>
      </c>
      <c r="M62">
        <f t="shared" si="43"/>
        <v>580</v>
      </c>
      <c r="N62">
        <f t="shared" si="45"/>
        <v>435</v>
      </c>
      <c r="O62">
        <f>SUM(U62:X62)</f>
        <v>290</v>
      </c>
      <c r="Q62" s="36">
        <v>128</v>
      </c>
      <c r="R62" s="28">
        <f aca="true" t="shared" si="48" ref="R62:AA62">R43+22</f>
        <v>122</v>
      </c>
      <c r="S62" s="20">
        <f t="shared" si="48"/>
        <v>94</v>
      </c>
      <c r="T62" s="53">
        <f t="shared" si="48"/>
        <v>81</v>
      </c>
      <c r="U62" s="4">
        <f t="shared" si="48"/>
        <v>68</v>
      </c>
      <c r="V62" s="5">
        <f t="shared" si="48"/>
        <v>69</v>
      </c>
      <c r="W62" s="5">
        <f t="shared" si="48"/>
        <v>80</v>
      </c>
      <c r="X62" s="6">
        <f t="shared" si="48"/>
        <v>73</v>
      </c>
      <c r="Y62" s="54">
        <f t="shared" si="48"/>
        <v>64</v>
      </c>
      <c r="Z62" s="24">
        <f t="shared" si="48"/>
        <v>51</v>
      </c>
      <c r="AA62" s="32">
        <f t="shared" si="48"/>
        <v>23</v>
      </c>
      <c r="AB62" s="38">
        <v>17</v>
      </c>
      <c r="AG62">
        <f t="shared" si="40"/>
        <v>0</v>
      </c>
      <c r="AI62" s="36">
        <v>6</v>
      </c>
      <c r="AJ62" s="28"/>
      <c r="AK62" s="20"/>
      <c r="AL62" s="53"/>
      <c r="AM62" s="4"/>
      <c r="AN62" s="5"/>
      <c r="AO62" s="5"/>
      <c r="AP62" s="6"/>
      <c r="AQ62" s="54"/>
      <c r="AR62" s="24"/>
      <c r="AS62" s="32"/>
      <c r="AT62" s="38">
        <v>-6</v>
      </c>
    </row>
    <row r="63" spans="11:46" ht="13.5" thickBot="1">
      <c r="K63">
        <f t="shared" si="38"/>
        <v>870</v>
      </c>
      <c r="L63">
        <f t="shared" si="41"/>
        <v>725</v>
      </c>
      <c r="M63">
        <f t="shared" si="43"/>
        <v>580</v>
      </c>
      <c r="N63">
        <f t="shared" si="45"/>
        <v>435</v>
      </c>
      <c r="O63">
        <f>SUM(U63:X63)</f>
        <v>290</v>
      </c>
      <c r="Q63" s="36">
        <v>10</v>
      </c>
      <c r="R63" s="28">
        <f aca="true" t="shared" si="49" ref="R63:AA63">R44+22</f>
        <v>30</v>
      </c>
      <c r="S63" s="20">
        <f t="shared" si="49"/>
        <v>99</v>
      </c>
      <c r="T63" s="53">
        <f t="shared" si="49"/>
        <v>61</v>
      </c>
      <c r="U63" s="7">
        <f t="shared" si="49"/>
        <v>78</v>
      </c>
      <c r="V63" s="8">
        <f t="shared" si="49"/>
        <v>75</v>
      </c>
      <c r="W63" s="8">
        <f t="shared" si="49"/>
        <v>66</v>
      </c>
      <c r="X63" s="9">
        <f t="shared" si="49"/>
        <v>71</v>
      </c>
      <c r="Y63" s="54">
        <f t="shared" si="49"/>
        <v>84</v>
      </c>
      <c r="Z63" s="24">
        <f t="shared" si="49"/>
        <v>46</v>
      </c>
      <c r="AA63" s="32">
        <f t="shared" si="49"/>
        <v>115</v>
      </c>
      <c r="AB63" s="38">
        <v>135</v>
      </c>
      <c r="AG63">
        <f t="shared" si="40"/>
        <v>0</v>
      </c>
      <c r="AI63" s="36">
        <v>-13</v>
      </c>
      <c r="AJ63" s="28"/>
      <c r="AK63" s="20"/>
      <c r="AL63" s="53"/>
      <c r="AM63" s="7"/>
      <c r="AN63" s="8"/>
      <c r="AO63" s="8"/>
      <c r="AP63" s="9"/>
      <c r="AQ63" s="54"/>
      <c r="AR63" s="24"/>
      <c r="AS63" s="32"/>
      <c r="AT63" s="38">
        <v>13</v>
      </c>
    </row>
    <row r="64" spans="11:46" ht="13.5" thickBot="1">
      <c r="K64">
        <f t="shared" si="38"/>
        <v>870</v>
      </c>
      <c r="L64">
        <f t="shared" si="41"/>
        <v>725</v>
      </c>
      <c r="M64">
        <f t="shared" si="43"/>
        <v>580</v>
      </c>
      <c r="N64">
        <f t="shared" si="45"/>
        <v>435</v>
      </c>
      <c r="O64">
        <f>SUM(U64:X64)</f>
        <v>283</v>
      </c>
      <c r="Q64" s="36">
        <v>9</v>
      </c>
      <c r="R64" s="28">
        <f aca="true" t="shared" si="50" ref="R64:AA64">R45+22</f>
        <v>116</v>
      </c>
      <c r="S64" s="20">
        <f t="shared" si="50"/>
        <v>100</v>
      </c>
      <c r="T64" s="14">
        <f t="shared" si="50"/>
        <v>62</v>
      </c>
      <c r="U64" s="15">
        <f t="shared" si="50"/>
        <v>85</v>
      </c>
      <c r="V64" s="15">
        <f t="shared" si="50"/>
        <v>82</v>
      </c>
      <c r="W64" s="15">
        <f t="shared" si="50"/>
        <v>57</v>
      </c>
      <c r="X64" s="15">
        <f t="shared" si="50"/>
        <v>59</v>
      </c>
      <c r="Y64" s="16">
        <f t="shared" si="50"/>
        <v>90</v>
      </c>
      <c r="Z64" s="24">
        <f t="shared" si="50"/>
        <v>45</v>
      </c>
      <c r="AA64" s="32">
        <f t="shared" si="50"/>
        <v>29</v>
      </c>
      <c r="AB64" s="38">
        <v>136</v>
      </c>
      <c r="AG64">
        <f t="shared" si="40"/>
        <v>0</v>
      </c>
      <c r="AI64" s="36">
        <v>-14</v>
      </c>
      <c r="AJ64" s="28"/>
      <c r="AK64" s="20"/>
      <c r="AL64" s="14"/>
      <c r="AM64" s="15"/>
      <c r="AN64" s="15"/>
      <c r="AO64" s="15"/>
      <c r="AP64" s="15"/>
      <c r="AQ64" s="16"/>
      <c r="AR64" s="24"/>
      <c r="AS64" s="32"/>
      <c r="AT64" s="38">
        <v>14</v>
      </c>
    </row>
    <row r="65" spans="11:46" ht="13.5" thickBot="1">
      <c r="K65">
        <f t="shared" si="38"/>
        <v>870</v>
      </c>
      <c r="L65">
        <f t="shared" si="41"/>
        <v>725</v>
      </c>
      <c r="M65">
        <f t="shared" si="43"/>
        <v>580</v>
      </c>
      <c r="N65">
        <f t="shared" si="45"/>
        <v>485</v>
      </c>
      <c r="Q65" s="36">
        <v>137</v>
      </c>
      <c r="R65" s="28">
        <f aca="true" t="shared" si="51" ref="R65:AA65">R46+22</f>
        <v>28</v>
      </c>
      <c r="S65" s="21">
        <f t="shared" si="51"/>
        <v>47</v>
      </c>
      <c r="T65" s="22">
        <f t="shared" si="51"/>
        <v>93</v>
      </c>
      <c r="U65" s="22">
        <f t="shared" si="51"/>
        <v>53</v>
      </c>
      <c r="V65" s="22">
        <f t="shared" si="51"/>
        <v>91</v>
      </c>
      <c r="W65" s="22">
        <f t="shared" si="51"/>
        <v>104</v>
      </c>
      <c r="X65" s="22">
        <f t="shared" si="51"/>
        <v>102</v>
      </c>
      <c r="Y65" s="22">
        <f t="shared" si="51"/>
        <v>42</v>
      </c>
      <c r="Z65" s="23">
        <f t="shared" si="51"/>
        <v>48</v>
      </c>
      <c r="AA65" s="32">
        <f t="shared" si="51"/>
        <v>117</v>
      </c>
      <c r="AB65" s="38">
        <v>8</v>
      </c>
      <c r="AG65">
        <f t="shared" si="40"/>
        <v>0</v>
      </c>
      <c r="AI65" s="36">
        <v>15</v>
      </c>
      <c r="AJ65" s="28"/>
      <c r="AK65" s="21"/>
      <c r="AL65" s="22"/>
      <c r="AM65" s="22"/>
      <c r="AN65" s="22"/>
      <c r="AO65" s="22"/>
      <c r="AP65" s="22"/>
      <c r="AQ65" s="22"/>
      <c r="AR65" s="23"/>
      <c r="AS65" s="32"/>
      <c r="AT65" s="38">
        <v>-15</v>
      </c>
    </row>
    <row r="66" spans="11:46" ht="13.5" thickBot="1">
      <c r="K66">
        <f t="shared" si="38"/>
        <v>870</v>
      </c>
      <c r="L66">
        <f t="shared" si="41"/>
        <v>725</v>
      </c>
      <c r="Q66" s="36">
        <v>7</v>
      </c>
      <c r="R66" s="29">
        <f aca="true" t="shared" si="52" ref="R66:AA66">R47+22</f>
        <v>32</v>
      </c>
      <c r="S66" s="30">
        <f t="shared" si="52"/>
        <v>121</v>
      </c>
      <c r="T66" s="30">
        <f t="shared" si="52"/>
        <v>25</v>
      </c>
      <c r="U66" s="30">
        <f t="shared" si="52"/>
        <v>119</v>
      </c>
      <c r="V66" s="30">
        <f t="shared" si="52"/>
        <v>109</v>
      </c>
      <c r="W66" s="30">
        <f t="shared" si="52"/>
        <v>105</v>
      </c>
      <c r="X66" s="30">
        <f t="shared" si="52"/>
        <v>39</v>
      </c>
      <c r="Y66" s="30">
        <f t="shared" si="52"/>
        <v>107</v>
      </c>
      <c r="Z66" s="30">
        <f t="shared" si="52"/>
        <v>37</v>
      </c>
      <c r="AA66" s="31">
        <f t="shared" si="52"/>
        <v>31</v>
      </c>
      <c r="AB66" s="38">
        <v>138</v>
      </c>
      <c r="AG66">
        <f t="shared" si="40"/>
        <v>0</v>
      </c>
      <c r="AI66" s="36">
        <v>-16</v>
      </c>
      <c r="AJ66" s="29"/>
      <c r="AK66" s="30"/>
      <c r="AL66" s="30"/>
      <c r="AM66" s="30"/>
      <c r="AN66" s="30"/>
      <c r="AO66" s="30"/>
      <c r="AP66" s="30"/>
      <c r="AQ66" s="30"/>
      <c r="AR66" s="30"/>
      <c r="AS66" s="31"/>
      <c r="AT66" s="38">
        <v>16</v>
      </c>
    </row>
    <row r="67" spans="11:46" ht="13.5" thickBot="1">
      <c r="K67">
        <f t="shared" si="38"/>
        <v>870</v>
      </c>
      <c r="Q67" s="37">
        <v>12</v>
      </c>
      <c r="R67" s="40">
        <v>2</v>
      </c>
      <c r="S67" s="40">
        <v>142</v>
      </c>
      <c r="T67" s="40">
        <v>4</v>
      </c>
      <c r="U67" s="40">
        <v>140</v>
      </c>
      <c r="V67" s="40">
        <v>144</v>
      </c>
      <c r="W67" s="40">
        <v>123</v>
      </c>
      <c r="X67" s="40">
        <v>21</v>
      </c>
      <c r="Y67" s="40">
        <v>125</v>
      </c>
      <c r="Z67" s="40">
        <v>19</v>
      </c>
      <c r="AA67" s="40">
        <v>127</v>
      </c>
      <c r="AB67" s="39">
        <v>11</v>
      </c>
      <c r="AG67">
        <f t="shared" si="40"/>
        <v>0</v>
      </c>
      <c r="AI67" s="37">
        <v>-11</v>
      </c>
      <c r="AJ67" s="40">
        <v>-21</v>
      </c>
      <c r="AK67" s="40">
        <v>20</v>
      </c>
      <c r="AL67" s="40">
        <v>-19</v>
      </c>
      <c r="AM67" s="40">
        <v>18</v>
      </c>
      <c r="AN67" s="40">
        <v>22</v>
      </c>
      <c r="AO67" s="40">
        <v>1</v>
      </c>
      <c r="AP67" s="40">
        <v>-2</v>
      </c>
      <c r="AQ67" s="40">
        <v>3</v>
      </c>
      <c r="AR67" s="40">
        <v>-4</v>
      </c>
      <c r="AS67" s="40">
        <v>5</v>
      </c>
      <c r="AT67" s="39">
        <v>-12</v>
      </c>
    </row>
    <row r="70" spans="9:36" ht="13.5">
      <c r="I70" s="49">
        <f>P77+Q78+R79+S80+T81+U82+V83+W84+X85+Y86+Z87+AA88+AB89+AC90</f>
        <v>1379</v>
      </c>
      <c r="P70" s="49">
        <f>SUM(P77:P90)</f>
        <v>1379</v>
      </c>
      <c r="Q70" s="49">
        <f aca="true" t="shared" si="53" ref="Q70:AC70">SUM(Q77:Q90)</f>
        <v>1379</v>
      </c>
      <c r="R70" s="49">
        <f t="shared" si="53"/>
        <v>1379</v>
      </c>
      <c r="S70" s="49">
        <f t="shared" si="53"/>
        <v>1379</v>
      </c>
      <c r="T70" s="49">
        <f t="shared" si="53"/>
        <v>1379</v>
      </c>
      <c r="U70" s="49">
        <f t="shared" si="53"/>
        <v>1379</v>
      </c>
      <c r="V70" s="49">
        <f t="shared" si="53"/>
        <v>1379</v>
      </c>
      <c r="W70" s="49">
        <f t="shared" si="53"/>
        <v>1379</v>
      </c>
      <c r="X70" s="49">
        <f t="shared" si="53"/>
        <v>1379</v>
      </c>
      <c r="Y70" s="49">
        <f t="shared" si="53"/>
        <v>1379</v>
      </c>
      <c r="Z70" s="49">
        <f t="shared" si="53"/>
        <v>1379</v>
      </c>
      <c r="AA70" s="49">
        <f t="shared" si="53"/>
        <v>1379</v>
      </c>
      <c r="AB70" s="49">
        <f t="shared" si="53"/>
        <v>1379</v>
      </c>
      <c r="AC70" s="49">
        <f t="shared" si="53"/>
        <v>1379</v>
      </c>
      <c r="AJ70" s="49">
        <f>AC77+AB78+AA79+Z80+Y81+X82+W83+V84+U85+T86+S87+R88+Q89+P90</f>
        <v>1379</v>
      </c>
    </row>
    <row r="71" spans="10:35" ht="13.5">
      <c r="J71" s="49">
        <f>Q78+R79+S80+T81+U82+V83+W84+X85+Y86+Z87+AA88+AB89</f>
        <v>1182</v>
      </c>
      <c r="Q71" s="49">
        <f>SUM(Q78:Q89)</f>
        <v>1182</v>
      </c>
      <c r="R71" s="49">
        <f aca="true" t="shared" si="54" ref="R71:AB71">SUM(R78:R89)</f>
        <v>1182</v>
      </c>
      <c r="S71" s="49">
        <f t="shared" si="54"/>
        <v>1182</v>
      </c>
      <c r="T71" s="49">
        <f t="shared" si="54"/>
        <v>1182</v>
      </c>
      <c r="U71" s="49">
        <f t="shared" si="54"/>
        <v>1182</v>
      </c>
      <c r="V71" s="49">
        <f t="shared" si="54"/>
        <v>1182</v>
      </c>
      <c r="W71" s="49">
        <f t="shared" si="54"/>
        <v>1182</v>
      </c>
      <c r="X71" s="49">
        <f t="shared" si="54"/>
        <v>1182</v>
      </c>
      <c r="Y71" s="49">
        <f t="shared" si="54"/>
        <v>1182</v>
      </c>
      <c r="Z71" s="49">
        <f t="shared" si="54"/>
        <v>1182</v>
      </c>
      <c r="AA71" s="49">
        <f t="shared" si="54"/>
        <v>1182</v>
      </c>
      <c r="AB71" s="49">
        <f t="shared" si="54"/>
        <v>1182</v>
      </c>
      <c r="AI71" s="49">
        <f>AB78+AA79+Z80+Y81+X82+W83+V84+U85+T86+S87+R88+Q89</f>
        <v>1182</v>
      </c>
    </row>
    <row r="72" spans="11:34" ht="12.75">
      <c r="K72">
        <f>R79+S80+T81+U82+V83+W84+X85+Y86+Z87</f>
        <v>928</v>
      </c>
      <c r="R72">
        <f>SUM(R79:R88)</f>
        <v>985</v>
      </c>
      <c r="S72">
        <f aca="true" t="shared" si="55" ref="S72:AA72">SUM(S79:S88)</f>
        <v>985</v>
      </c>
      <c r="T72">
        <f t="shared" si="55"/>
        <v>985</v>
      </c>
      <c r="U72">
        <f t="shared" si="55"/>
        <v>985</v>
      </c>
      <c r="V72">
        <f t="shared" si="55"/>
        <v>985</v>
      </c>
      <c r="W72">
        <f t="shared" si="55"/>
        <v>985</v>
      </c>
      <c r="X72">
        <f t="shared" si="55"/>
        <v>985</v>
      </c>
      <c r="Y72">
        <f t="shared" si="55"/>
        <v>985</v>
      </c>
      <c r="Z72">
        <f t="shared" si="55"/>
        <v>985</v>
      </c>
      <c r="AA72">
        <f t="shared" si="55"/>
        <v>985</v>
      </c>
      <c r="AH72">
        <f>AA79+Z80+Y81+X82+W83+V84+U85+T86+S87+R88</f>
        <v>985</v>
      </c>
    </row>
    <row r="73" spans="12:33" ht="12.75">
      <c r="L73">
        <f>S80+T81+U82+V83+W84+X85+Y86+Z87</f>
        <v>788</v>
      </c>
      <c r="S73">
        <f>SUM(S80:S87)</f>
        <v>788</v>
      </c>
      <c r="T73">
        <f aca="true" t="shared" si="56" ref="T73:Z73">SUM(T80:T87)</f>
        <v>788</v>
      </c>
      <c r="U73">
        <f t="shared" si="56"/>
        <v>788</v>
      </c>
      <c r="V73">
        <f t="shared" si="56"/>
        <v>788</v>
      </c>
      <c r="W73">
        <f t="shared" si="56"/>
        <v>788</v>
      </c>
      <c r="X73">
        <f t="shared" si="56"/>
        <v>788</v>
      </c>
      <c r="Y73">
        <f t="shared" si="56"/>
        <v>788</v>
      </c>
      <c r="Z73">
        <f t="shared" si="56"/>
        <v>788</v>
      </c>
      <c r="AG73">
        <f>Z80+Y81+X82+W83+V84+U85+T86+S87</f>
        <v>788</v>
      </c>
    </row>
    <row r="74" spans="13:32" ht="12.75">
      <c r="M74">
        <f>T81+U82+V83+W84+X85+Y86</f>
        <v>591</v>
      </c>
      <c r="T74">
        <f aca="true" t="shared" si="57" ref="T74:Y74">SUM(T81:T86)</f>
        <v>591</v>
      </c>
      <c r="U74">
        <f t="shared" si="57"/>
        <v>591</v>
      </c>
      <c r="V74">
        <f t="shared" si="57"/>
        <v>591</v>
      </c>
      <c r="W74">
        <f t="shared" si="57"/>
        <v>591</v>
      </c>
      <c r="X74">
        <f t="shared" si="57"/>
        <v>591</v>
      </c>
      <c r="Y74">
        <f t="shared" si="57"/>
        <v>591</v>
      </c>
      <c r="AF74">
        <f>Y81+X82+W83+V84+U85+T86</f>
        <v>591</v>
      </c>
    </row>
    <row r="75" spans="14:47" ht="12.75">
      <c r="N75">
        <f>U82+V83+W84+X85</f>
        <v>394</v>
      </c>
      <c r="U75">
        <f>SUM(U82:U85)</f>
        <v>394</v>
      </c>
      <c r="V75">
        <f>SUM(V82:V85)</f>
        <v>394</v>
      </c>
      <c r="W75">
        <f>SUM(W82:W85)</f>
        <v>394</v>
      </c>
      <c r="X75">
        <f>SUM(X82:X85)</f>
        <v>394</v>
      </c>
      <c r="AE75">
        <f>X82+W83+V84+U85</f>
        <v>394</v>
      </c>
      <c r="AH75">
        <f>SUM(AH77:AH90)</f>
        <v>0</v>
      </c>
      <c r="AI75">
        <f aca="true" t="shared" si="58" ref="AI75:AU75">SUM(AI77:AI90)</f>
        <v>0</v>
      </c>
      <c r="AJ75">
        <f t="shared" si="58"/>
        <v>0</v>
      </c>
      <c r="AK75">
        <f t="shared" si="58"/>
        <v>0</v>
      </c>
      <c r="AL75">
        <f t="shared" si="58"/>
        <v>0</v>
      </c>
      <c r="AM75">
        <f t="shared" si="58"/>
        <v>0</v>
      </c>
      <c r="AN75">
        <f t="shared" si="58"/>
        <v>0</v>
      </c>
      <c r="AO75">
        <f t="shared" si="58"/>
        <v>0</v>
      </c>
      <c r="AP75">
        <f t="shared" si="58"/>
        <v>0</v>
      </c>
      <c r="AQ75">
        <f t="shared" si="58"/>
        <v>0</v>
      </c>
      <c r="AR75">
        <f t="shared" si="58"/>
        <v>0</v>
      </c>
      <c r="AS75">
        <f t="shared" si="58"/>
        <v>0</v>
      </c>
      <c r="AT75">
        <f t="shared" si="58"/>
        <v>0</v>
      </c>
      <c r="AU75">
        <f t="shared" si="58"/>
        <v>0</v>
      </c>
    </row>
    <row r="76" spans="33:50" ht="13.5" thickBot="1">
      <c r="AG76">
        <f>AH77+AU90</f>
        <v>0</v>
      </c>
      <c r="AX76">
        <f>AU77+AH90</f>
        <v>0</v>
      </c>
    </row>
    <row r="77" spans="9:47" ht="14.25" thickBot="1">
      <c r="I77" s="49">
        <f aca="true" t="shared" si="59" ref="I77:I90">SUM(P77:AC77)</f>
        <v>1379</v>
      </c>
      <c r="P77" s="41">
        <v>13</v>
      </c>
      <c r="Q77" s="42">
        <v>189</v>
      </c>
      <c r="R77" s="42">
        <v>9</v>
      </c>
      <c r="S77" s="42">
        <v>187</v>
      </c>
      <c r="T77" s="42">
        <v>11</v>
      </c>
      <c r="U77" s="42">
        <v>185</v>
      </c>
      <c r="V77" s="42">
        <v>1</v>
      </c>
      <c r="W77" s="42">
        <v>190</v>
      </c>
      <c r="X77" s="42">
        <v>15</v>
      </c>
      <c r="Y77" s="42">
        <v>181</v>
      </c>
      <c r="Z77" s="42">
        <v>17</v>
      </c>
      <c r="AA77" s="42">
        <v>179</v>
      </c>
      <c r="AB77" s="42">
        <v>19</v>
      </c>
      <c r="AC77" s="43">
        <v>183</v>
      </c>
      <c r="AF77">
        <f>SUM(AH77:AU77)</f>
        <v>0</v>
      </c>
      <c r="AH77" s="41">
        <v>13</v>
      </c>
      <c r="AI77" s="42">
        <v>-8</v>
      </c>
      <c r="AJ77" s="42">
        <v>9</v>
      </c>
      <c r="AK77" s="42">
        <v>-10</v>
      </c>
      <c r="AL77" s="42">
        <v>11</v>
      </c>
      <c r="AM77" s="42">
        <v>-12</v>
      </c>
      <c r="AN77" s="42">
        <v>1</v>
      </c>
      <c r="AO77" s="42">
        <v>-7</v>
      </c>
      <c r="AP77" s="42">
        <v>15</v>
      </c>
      <c r="AQ77" s="42">
        <v>-16</v>
      </c>
      <c r="AR77" s="42">
        <v>17</v>
      </c>
      <c r="AS77" s="42">
        <v>-18</v>
      </c>
      <c r="AT77" s="42">
        <v>19</v>
      </c>
      <c r="AU77" s="43">
        <v>-14</v>
      </c>
    </row>
    <row r="78" spans="9:47" ht="14.25" thickBot="1">
      <c r="I78" s="49">
        <f t="shared" si="59"/>
        <v>1379</v>
      </c>
      <c r="J78" s="49">
        <f aca="true" t="shared" si="60" ref="J78:J89">SUM(Q78:AB78)</f>
        <v>1182</v>
      </c>
      <c r="P78" s="44">
        <v>21</v>
      </c>
      <c r="Q78" s="33">
        <f>Q56+26</f>
        <v>160</v>
      </c>
      <c r="R78" s="34">
        <f aca="true" t="shared" si="61" ref="R78:AB78">R56+26</f>
        <v>169</v>
      </c>
      <c r="S78" s="34">
        <f t="shared" si="61"/>
        <v>29</v>
      </c>
      <c r="T78" s="34">
        <f t="shared" si="61"/>
        <v>167</v>
      </c>
      <c r="U78" s="34">
        <f t="shared" si="61"/>
        <v>31</v>
      </c>
      <c r="V78" s="34">
        <f t="shared" si="61"/>
        <v>27</v>
      </c>
      <c r="W78" s="34">
        <f t="shared" si="61"/>
        <v>48</v>
      </c>
      <c r="X78" s="34">
        <f t="shared" si="61"/>
        <v>150</v>
      </c>
      <c r="Y78" s="34">
        <f t="shared" si="61"/>
        <v>46</v>
      </c>
      <c r="Z78" s="34">
        <f t="shared" si="61"/>
        <v>152</v>
      </c>
      <c r="AA78" s="34">
        <f t="shared" si="61"/>
        <v>44</v>
      </c>
      <c r="AB78" s="35">
        <f t="shared" si="61"/>
        <v>159</v>
      </c>
      <c r="AC78" s="45">
        <v>176</v>
      </c>
      <c r="AF78">
        <f aca="true" t="shared" si="62" ref="AF78:AF90">SUM(AH78:AU78)</f>
        <v>0</v>
      </c>
      <c r="AH78" s="44">
        <v>21</v>
      </c>
      <c r="AI78" s="33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5"/>
      <c r="AU78" s="45">
        <v>-21</v>
      </c>
    </row>
    <row r="79" spans="9:47" ht="14.25" thickBot="1">
      <c r="I79" s="49">
        <f t="shared" si="59"/>
        <v>1379</v>
      </c>
      <c r="J79" s="49">
        <f t="shared" si="60"/>
        <v>1182</v>
      </c>
      <c r="K79">
        <f>SUM(R79:AA79)</f>
        <v>985</v>
      </c>
      <c r="P79" s="44">
        <v>175</v>
      </c>
      <c r="Q79" s="36">
        <f aca="true" t="shared" si="63" ref="Q79:AB79">Q57+26</f>
        <v>42</v>
      </c>
      <c r="R79" s="25">
        <f t="shared" si="63"/>
        <v>140</v>
      </c>
      <c r="S79" s="26">
        <f t="shared" si="63"/>
        <v>50</v>
      </c>
      <c r="T79" s="26">
        <f t="shared" si="63"/>
        <v>146</v>
      </c>
      <c r="U79" s="26">
        <f t="shared" si="63"/>
        <v>52</v>
      </c>
      <c r="V79" s="26">
        <f t="shared" si="63"/>
        <v>62</v>
      </c>
      <c r="W79" s="26">
        <f t="shared" si="63"/>
        <v>66</v>
      </c>
      <c r="X79" s="26">
        <f t="shared" si="63"/>
        <v>132</v>
      </c>
      <c r="Y79" s="26">
        <f t="shared" si="63"/>
        <v>64</v>
      </c>
      <c r="Z79" s="26">
        <f t="shared" si="63"/>
        <v>134</v>
      </c>
      <c r="AA79" s="27">
        <f t="shared" si="63"/>
        <v>139</v>
      </c>
      <c r="AB79" s="38">
        <f t="shared" si="63"/>
        <v>155</v>
      </c>
      <c r="AC79" s="45">
        <v>22</v>
      </c>
      <c r="AF79">
        <f t="shared" si="62"/>
        <v>0</v>
      </c>
      <c r="AH79" s="44">
        <v>-22</v>
      </c>
      <c r="AI79" s="36"/>
      <c r="AJ79" s="25"/>
      <c r="AK79" s="26"/>
      <c r="AL79" s="26"/>
      <c r="AM79" s="26"/>
      <c r="AN79" s="26"/>
      <c r="AO79" s="26"/>
      <c r="AP79" s="26"/>
      <c r="AQ79" s="26"/>
      <c r="AR79" s="26"/>
      <c r="AS79" s="27"/>
      <c r="AT79" s="38"/>
      <c r="AU79" s="45">
        <v>22</v>
      </c>
    </row>
    <row r="80" spans="9:47" ht="14.25" thickBot="1">
      <c r="I80" s="49">
        <f t="shared" si="59"/>
        <v>1379</v>
      </c>
      <c r="J80" s="49">
        <f t="shared" si="60"/>
        <v>1182</v>
      </c>
      <c r="K80">
        <f aca="true" t="shared" si="64" ref="K80:K88">SUM(R80:AA80)</f>
        <v>985</v>
      </c>
      <c r="L80">
        <f>SUM(S80:Z80)</f>
        <v>788</v>
      </c>
      <c r="P80" s="44">
        <v>23</v>
      </c>
      <c r="Q80" s="36">
        <f aca="true" t="shared" si="65" ref="Q80:AB80">Q58+26</f>
        <v>41</v>
      </c>
      <c r="R80" s="28">
        <f t="shared" si="65"/>
        <v>136</v>
      </c>
      <c r="S80" s="17">
        <f t="shared" si="65"/>
        <v>123</v>
      </c>
      <c r="T80" s="18">
        <f t="shared" si="65"/>
        <v>78</v>
      </c>
      <c r="U80" s="18">
        <f t="shared" si="65"/>
        <v>118</v>
      </c>
      <c r="V80" s="18">
        <f t="shared" si="65"/>
        <v>80</v>
      </c>
      <c r="W80" s="18">
        <f t="shared" si="65"/>
        <v>67</v>
      </c>
      <c r="X80" s="18">
        <f t="shared" si="65"/>
        <v>69</v>
      </c>
      <c r="Y80" s="18">
        <f t="shared" si="65"/>
        <v>129</v>
      </c>
      <c r="Z80" s="19">
        <f t="shared" si="65"/>
        <v>124</v>
      </c>
      <c r="AA80" s="32">
        <f t="shared" si="65"/>
        <v>61</v>
      </c>
      <c r="AB80" s="38">
        <f t="shared" si="65"/>
        <v>156</v>
      </c>
      <c r="AC80" s="45">
        <v>174</v>
      </c>
      <c r="AF80">
        <f t="shared" si="62"/>
        <v>0</v>
      </c>
      <c r="AH80" s="44">
        <v>23</v>
      </c>
      <c r="AI80" s="36"/>
      <c r="AJ80" s="28"/>
      <c r="AK80" s="17"/>
      <c r="AL80" s="18"/>
      <c r="AM80" s="18"/>
      <c r="AN80" s="18"/>
      <c r="AO80" s="18"/>
      <c r="AP80" s="18"/>
      <c r="AQ80" s="18"/>
      <c r="AR80" s="19"/>
      <c r="AS80" s="32"/>
      <c r="AT80" s="38"/>
      <c r="AU80" s="45">
        <v>-23</v>
      </c>
    </row>
    <row r="81" spans="9:47" ht="14.25" thickBot="1">
      <c r="I81" s="49">
        <f t="shared" si="59"/>
        <v>1379</v>
      </c>
      <c r="J81" s="49">
        <f t="shared" si="60"/>
        <v>1182</v>
      </c>
      <c r="K81">
        <f t="shared" si="64"/>
        <v>985</v>
      </c>
      <c r="L81">
        <f aca="true" t="shared" si="66" ref="L81:L87">SUM(S81:Z81)</f>
        <v>788</v>
      </c>
      <c r="M81">
        <f aca="true" t="shared" si="67" ref="M81:M86">SUM(T81:Y81)</f>
        <v>591</v>
      </c>
      <c r="P81" s="44">
        <v>173</v>
      </c>
      <c r="Q81" s="36">
        <f aca="true" t="shared" si="68" ref="Q81:AB81">Q59+26</f>
        <v>157</v>
      </c>
      <c r="R81" s="28">
        <f t="shared" si="68"/>
        <v>60</v>
      </c>
      <c r="S81" s="20">
        <f t="shared" si="68"/>
        <v>76</v>
      </c>
      <c r="T81" s="50">
        <f t="shared" si="68"/>
        <v>81</v>
      </c>
      <c r="U81" s="51">
        <f t="shared" si="68"/>
        <v>86</v>
      </c>
      <c r="V81" s="51">
        <f t="shared" si="68"/>
        <v>89</v>
      </c>
      <c r="W81" s="51">
        <f t="shared" si="68"/>
        <v>114</v>
      </c>
      <c r="X81" s="51">
        <f t="shared" si="68"/>
        <v>112</v>
      </c>
      <c r="Y81" s="52">
        <f t="shared" si="68"/>
        <v>109</v>
      </c>
      <c r="Z81" s="24">
        <f t="shared" si="68"/>
        <v>121</v>
      </c>
      <c r="AA81" s="32">
        <f t="shared" si="68"/>
        <v>137</v>
      </c>
      <c r="AB81" s="38">
        <f t="shared" si="68"/>
        <v>40</v>
      </c>
      <c r="AC81" s="45">
        <v>24</v>
      </c>
      <c r="AF81">
        <f t="shared" si="62"/>
        <v>0</v>
      </c>
      <c r="AH81" s="44">
        <v>-24</v>
      </c>
      <c r="AI81" s="36"/>
      <c r="AJ81" s="28"/>
      <c r="AK81" s="20"/>
      <c r="AL81" s="50"/>
      <c r="AM81" s="51"/>
      <c r="AN81" s="51"/>
      <c r="AO81" s="51"/>
      <c r="AP81" s="51"/>
      <c r="AQ81" s="52"/>
      <c r="AR81" s="24"/>
      <c r="AS81" s="32"/>
      <c r="AT81" s="38"/>
      <c r="AU81" s="45">
        <v>24</v>
      </c>
    </row>
    <row r="82" spans="9:47" ht="13.5">
      <c r="I82" s="49">
        <f t="shared" si="59"/>
        <v>1379</v>
      </c>
      <c r="J82" s="49">
        <f t="shared" si="60"/>
        <v>1182</v>
      </c>
      <c r="K82">
        <f t="shared" si="64"/>
        <v>985</v>
      </c>
      <c r="L82">
        <f t="shared" si="66"/>
        <v>788</v>
      </c>
      <c r="M82">
        <f t="shared" si="67"/>
        <v>591</v>
      </c>
      <c r="N82">
        <f>SUM(U82:X82)</f>
        <v>394</v>
      </c>
      <c r="P82" s="44">
        <v>25</v>
      </c>
      <c r="Q82" s="36">
        <f aca="true" t="shared" si="69" ref="Q82:AB82">Q60+26</f>
        <v>158</v>
      </c>
      <c r="R82" s="28">
        <f t="shared" si="69"/>
        <v>138</v>
      </c>
      <c r="S82" s="20">
        <f t="shared" si="69"/>
        <v>75</v>
      </c>
      <c r="T82" s="53">
        <f t="shared" si="69"/>
        <v>115</v>
      </c>
      <c r="U82" s="1">
        <f t="shared" si="69"/>
        <v>91</v>
      </c>
      <c r="V82" s="2">
        <f t="shared" si="69"/>
        <v>98</v>
      </c>
      <c r="W82" s="2">
        <f t="shared" si="69"/>
        <v>103</v>
      </c>
      <c r="X82" s="3">
        <f t="shared" si="69"/>
        <v>102</v>
      </c>
      <c r="Y82" s="54">
        <f t="shared" si="69"/>
        <v>82</v>
      </c>
      <c r="Z82" s="24">
        <f t="shared" si="69"/>
        <v>122</v>
      </c>
      <c r="AA82" s="32">
        <f t="shared" si="69"/>
        <v>59</v>
      </c>
      <c r="AB82" s="38">
        <f t="shared" si="69"/>
        <v>39</v>
      </c>
      <c r="AC82" s="45">
        <v>172</v>
      </c>
      <c r="AF82">
        <f t="shared" si="62"/>
        <v>0</v>
      </c>
      <c r="AH82" s="44">
        <v>25</v>
      </c>
      <c r="AI82" s="36"/>
      <c r="AJ82" s="28"/>
      <c r="AK82" s="20"/>
      <c r="AL82" s="53"/>
      <c r="AM82" s="1"/>
      <c r="AN82" s="2"/>
      <c r="AO82" s="2"/>
      <c r="AP82" s="3"/>
      <c r="AQ82" s="54"/>
      <c r="AR82" s="24"/>
      <c r="AS82" s="32"/>
      <c r="AT82" s="38"/>
      <c r="AU82" s="45">
        <v>-25</v>
      </c>
    </row>
    <row r="83" spans="9:47" ht="13.5">
      <c r="I83" s="49">
        <f t="shared" si="59"/>
        <v>1379</v>
      </c>
      <c r="J83" s="49">
        <f t="shared" si="60"/>
        <v>1182</v>
      </c>
      <c r="K83">
        <f t="shared" si="64"/>
        <v>985</v>
      </c>
      <c r="L83">
        <f t="shared" si="66"/>
        <v>788</v>
      </c>
      <c r="M83">
        <f t="shared" si="67"/>
        <v>591</v>
      </c>
      <c r="N83">
        <f>SUM(U83:X83)</f>
        <v>394</v>
      </c>
      <c r="P83" s="44">
        <v>171</v>
      </c>
      <c r="Q83" s="36">
        <f aca="true" t="shared" si="70" ref="Q83:AB83">Q61+26</f>
        <v>165</v>
      </c>
      <c r="R83" s="28">
        <f t="shared" si="70"/>
        <v>53</v>
      </c>
      <c r="S83" s="20">
        <f t="shared" si="70"/>
        <v>70</v>
      </c>
      <c r="T83" s="53">
        <f t="shared" si="70"/>
        <v>113</v>
      </c>
      <c r="U83" s="4">
        <f t="shared" si="70"/>
        <v>105</v>
      </c>
      <c r="V83" s="11">
        <f t="shared" si="70"/>
        <v>100</v>
      </c>
      <c r="W83" s="11">
        <f t="shared" si="70"/>
        <v>93</v>
      </c>
      <c r="X83" s="6">
        <f t="shared" si="70"/>
        <v>96</v>
      </c>
      <c r="Y83" s="54">
        <f t="shared" si="70"/>
        <v>84</v>
      </c>
      <c r="Z83" s="24">
        <f t="shared" si="70"/>
        <v>127</v>
      </c>
      <c r="AA83" s="32">
        <f t="shared" si="70"/>
        <v>144</v>
      </c>
      <c r="AB83" s="38">
        <f t="shared" si="70"/>
        <v>32</v>
      </c>
      <c r="AC83" s="45">
        <v>26</v>
      </c>
      <c r="AF83">
        <f t="shared" si="62"/>
        <v>0</v>
      </c>
      <c r="AH83" s="44">
        <v>-26</v>
      </c>
      <c r="AI83" s="36"/>
      <c r="AJ83" s="28"/>
      <c r="AK83" s="20"/>
      <c r="AL83" s="53"/>
      <c r="AM83" s="4"/>
      <c r="AN83" s="11"/>
      <c r="AO83" s="11"/>
      <c r="AP83" s="6"/>
      <c r="AQ83" s="54"/>
      <c r="AR83" s="24"/>
      <c r="AS83" s="32"/>
      <c r="AT83" s="38"/>
      <c r="AU83" s="45">
        <v>26</v>
      </c>
    </row>
    <row r="84" spans="9:47" ht="13.5">
      <c r="I84" s="49">
        <f t="shared" si="59"/>
        <v>1379</v>
      </c>
      <c r="J84" s="49">
        <f t="shared" si="60"/>
        <v>1182</v>
      </c>
      <c r="K84">
        <f t="shared" si="64"/>
        <v>985</v>
      </c>
      <c r="L84">
        <f t="shared" si="66"/>
        <v>788</v>
      </c>
      <c r="M84">
        <f t="shared" si="67"/>
        <v>591</v>
      </c>
      <c r="N84">
        <f>SUM(U84:X84)</f>
        <v>394</v>
      </c>
      <c r="P84" s="44">
        <v>177</v>
      </c>
      <c r="Q84" s="36">
        <f aca="true" t="shared" si="71" ref="Q84:AB84">Q62+26</f>
        <v>154</v>
      </c>
      <c r="R84" s="28">
        <f t="shared" si="71"/>
        <v>148</v>
      </c>
      <c r="S84" s="20">
        <f t="shared" si="71"/>
        <v>120</v>
      </c>
      <c r="T84" s="53">
        <f t="shared" si="71"/>
        <v>107</v>
      </c>
      <c r="U84" s="4">
        <f t="shared" si="71"/>
        <v>94</v>
      </c>
      <c r="V84" s="11">
        <f t="shared" si="71"/>
        <v>95</v>
      </c>
      <c r="W84" s="11">
        <f t="shared" si="71"/>
        <v>106</v>
      </c>
      <c r="X84" s="6">
        <f t="shared" si="71"/>
        <v>99</v>
      </c>
      <c r="Y84" s="54">
        <f t="shared" si="71"/>
        <v>90</v>
      </c>
      <c r="Z84" s="24">
        <f t="shared" si="71"/>
        <v>77</v>
      </c>
      <c r="AA84" s="32">
        <f t="shared" si="71"/>
        <v>49</v>
      </c>
      <c r="AB84" s="38">
        <f t="shared" si="71"/>
        <v>43</v>
      </c>
      <c r="AC84" s="45">
        <v>20</v>
      </c>
      <c r="AF84">
        <f t="shared" si="62"/>
        <v>0</v>
      </c>
      <c r="AH84" s="44">
        <v>-20</v>
      </c>
      <c r="AI84" s="36"/>
      <c r="AJ84" s="28"/>
      <c r="AK84" s="20"/>
      <c r="AL84" s="53"/>
      <c r="AM84" s="4"/>
      <c r="AN84" s="11"/>
      <c r="AO84" s="11"/>
      <c r="AP84" s="6"/>
      <c r="AQ84" s="54"/>
      <c r="AR84" s="24"/>
      <c r="AS84" s="32"/>
      <c r="AT84" s="38"/>
      <c r="AU84" s="45">
        <v>20</v>
      </c>
    </row>
    <row r="85" spans="9:47" ht="14.25" thickBot="1">
      <c r="I85" s="49">
        <f t="shared" si="59"/>
        <v>1379</v>
      </c>
      <c r="J85" s="49">
        <f t="shared" si="60"/>
        <v>1182</v>
      </c>
      <c r="K85">
        <f t="shared" si="64"/>
        <v>985</v>
      </c>
      <c r="L85">
        <f t="shared" si="66"/>
        <v>788</v>
      </c>
      <c r="M85">
        <f t="shared" si="67"/>
        <v>591</v>
      </c>
      <c r="N85">
        <f>SUM(U85:X85)</f>
        <v>394</v>
      </c>
      <c r="P85" s="44">
        <v>191</v>
      </c>
      <c r="Q85" s="36">
        <f aca="true" t="shared" si="72" ref="Q85:AB85">Q63+26</f>
        <v>36</v>
      </c>
      <c r="R85" s="28">
        <f t="shared" si="72"/>
        <v>56</v>
      </c>
      <c r="S85" s="20">
        <f t="shared" si="72"/>
        <v>125</v>
      </c>
      <c r="T85" s="53">
        <f t="shared" si="72"/>
        <v>87</v>
      </c>
      <c r="U85" s="7">
        <f t="shared" si="72"/>
        <v>104</v>
      </c>
      <c r="V85" s="8">
        <f t="shared" si="72"/>
        <v>101</v>
      </c>
      <c r="W85" s="8">
        <f t="shared" si="72"/>
        <v>92</v>
      </c>
      <c r="X85" s="9">
        <f t="shared" si="72"/>
        <v>97</v>
      </c>
      <c r="Y85" s="54">
        <f t="shared" si="72"/>
        <v>110</v>
      </c>
      <c r="Z85" s="24">
        <f t="shared" si="72"/>
        <v>72</v>
      </c>
      <c r="AA85" s="32">
        <f t="shared" si="72"/>
        <v>141</v>
      </c>
      <c r="AB85" s="38">
        <f t="shared" si="72"/>
        <v>161</v>
      </c>
      <c r="AC85" s="45">
        <v>6</v>
      </c>
      <c r="AF85">
        <f t="shared" si="62"/>
        <v>0</v>
      </c>
      <c r="AH85" s="44">
        <v>-6</v>
      </c>
      <c r="AI85" s="36"/>
      <c r="AJ85" s="28"/>
      <c r="AK85" s="20"/>
      <c r="AL85" s="53"/>
      <c r="AM85" s="7"/>
      <c r="AN85" s="8"/>
      <c r="AO85" s="8"/>
      <c r="AP85" s="9"/>
      <c r="AQ85" s="54"/>
      <c r="AR85" s="24"/>
      <c r="AS85" s="32"/>
      <c r="AT85" s="38"/>
      <c r="AU85" s="45">
        <v>6</v>
      </c>
    </row>
    <row r="86" spans="9:47" ht="14.25" thickBot="1">
      <c r="I86" s="49">
        <f t="shared" si="59"/>
        <v>1379</v>
      </c>
      <c r="J86" s="49">
        <f t="shared" si="60"/>
        <v>1182</v>
      </c>
      <c r="K86">
        <f t="shared" si="64"/>
        <v>985</v>
      </c>
      <c r="L86">
        <f t="shared" si="66"/>
        <v>788</v>
      </c>
      <c r="M86">
        <f t="shared" si="67"/>
        <v>591</v>
      </c>
      <c r="P86" s="44">
        <v>5</v>
      </c>
      <c r="Q86" s="36">
        <f aca="true" t="shared" si="73" ref="Q86:AB86">Q64+26</f>
        <v>35</v>
      </c>
      <c r="R86" s="28">
        <f t="shared" si="73"/>
        <v>142</v>
      </c>
      <c r="S86" s="20">
        <f t="shared" si="73"/>
        <v>126</v>
      </c>
      <c r="T86" s="14">
        <f t="shared" si="73"/>
        <v>88</v>
      </c>
      <c r="U86" s="15">
        <f t="shared" si="73"/>
        <v>111</v>
      </c>
      <c r="V86" s="15">
        <f t="shared" si="73"/>
        <v>108</v>
      </c>
      <c r="W86" s="15">
        <f t="shared" si="73"/>
        <v>83</v>
      </c>
      <c r="X86" s="15">
        <f t="shared" si="73"/>
        <v>85</v>
      </c>
      <c r="Y86" s="16">
        <f t="shared" si="73"/>
        <v>116</v>
      </c>
      <c r="Z86" s="24">
        <f t="shared" si="73"/>
        <v>71</v>
      </c>
      <c r="AA86" s="32">
        <f t="shared" si="73"/>
        <v>55</v>
      </c>
      <c r="AB86" s="38">
        <f t="shared" si="73"/>
        <v>162</v>
      </c>
      <c r="AC86" s="45">
        <v>192</v>
      </c>
      <c r="AF86">
        <f t="shared" si="62"/>
        <v>0</v>
      </c>
      <c r="AH86" s="44">
        <v>5</v>
      </c>
      <c r="AI86" s="36"/>
      <c r="AJ86" s="28"/>
      <c r="AK86" s="20"/>
      <c r="AL86" s="14"/>
      <c r="AM86" s="15"/>
      <c r="AN86" s="15"/>
      <c r="AO86" s="15"/>
      <c r="AP86" s="15"/>
      <c r="AQ86" s="16"/>
      <c r="AR86" s="24"/>
      <c r="AS86" s="32"/>
      <c r="AT86" s="38"/>
      <c r="AU86" s="45">
        <v>-5</v>
      </c>
    </row>
    <row r="87" spans="9:47" ht="14.25" thickBot="1">
      <c r="I87" s="49">
        <f t="shared" si="59"/>
        <v>1379</v>
      </c>
      <c r="J87" s="49">
        <f t="shared" si="60"/>
        <v>1182</v>
      </c>
      <c r="K87">
        <f t="shared" si="64"/>
        <v>985</v>
      </c>
      <c r="L87">
        <f t="shared" si="66"/>
        <v>788</v>
      </c>
      <c r="P87" s="44">
        <v>193</v>
      </c>
      <c r="Q87" s="36">
        <f aca="true" t="shared" si="74" ref="Q87:AB87">Q65+26</f>
        <v>163</v>
      </c>
      <c r="R87" s="28">
        <f t="shared" si="74"/>
        <v>54</v>
      </c>
      <c r="S87" s="21">
        <f t="shared" si="74"/>
        <v>73</v>
      </c>
      <c r="T87" s="22">
        <f t="shared" si="74"/>
        <v>119</v>
      </c>
      <c r="U87" s="22">
        <f t="shared" si="74"/>
        <v>79</v>
      </c>
      <c r="V87" s="22">
        <f t="shared" si="74"/>
        <v>117</v>
      </c>
      <c r="W87" s="22">
        <f t="shared" si="74"/>
        <v>130</v>
      </c>
      <c r="X87" s="22">
        <f t="shared" si="74"/>
        <v>128</v>
      </c>
      <c r="Y87" s="22">
        <f t="shared" si="74"/>
        <v>68</v>
      </c>
      <c r="Z87" s="23">
        <f t="shared" si="74"/>
        <v>74</v>
      </c>
      <c r="AA87" s="32">
        <f t="shared" si="74"/>
        <v>143</v>
      </c>
      <c r="AB87" s="38">
        <f t="shared" si="74"/>
        <v>34</v>
      </c>
      <c r="AC87" s="45">
        <v>4</v>
      </c>
      <c r="AF87">
        <f t="shared" si="62"/>
        <v>0</v>
      </c>
      <c r="AH87" s="44">
        <v>-4</v>
      </c>
      <c r="AI87" s="36"/>
      <c r="AJ87" s="28"/>
      <c r="AK87" s="21"/>
      <c r="AL87" s="22"/>
      <c r="AM87" s="22"/>
      <c r="AN87" s="22"/>
      <c r="AO87" s="22"/>
      <c r="AP87" s="22"/>
      <c r="AQ87" s="22"/>
      <c r="AR87" s="23"/>
      <c r="AS87" s="32"/>
      <c r="AT87" s="38"/>
      <c r="AU87" s="45">
        <v>4</v>
      </c>
    </row>
    <row r="88" spans="9:47" ht="14.25" thickBot="1">
      <c r="I88" s="49">
        <f t="shared" si="59"/>
        <v>1379</v>
      </c>
      <c r="J88" s="49">
        <f t="shared" si="60"/>
        <v>1182</v>
      </c>
      <c r="K88">
        <f t="shared" si="64"/>
        <v>985</v>
      </c>
      <c r="P88" s="44">
        <v>3</v>
      </c>
      <c r="Q88" s="36">
        <f aca="true" t="shared" si="75" ref="Q88:AB88">Q66+26</f>
        <v>33</v>
      </c>
      <c r="R88" s="29">
        <f t="shared" si="75"/>
        <v>58</v>
      </c>
      <c r="S88" s="30">
        <f t="shared" si="75"/>
        <v>147</v>
      </c>
      <c r="T88" s="30">
        <f t="shared" si="75"/>
        <v>51</v>
      </c>
      <c r="U88" s="30">
        <f t="shared" si="75"/>
        <v>145</v>
      </c>
      <c r="V88" s="30">
        <f t="shared" si="75"/>
        <v>135</v>
      </c>
      <c r="W88" s="30">
        <f t="shared" si="75"/>
        <v>131</v>
      </c>
      <c r="X88" s="30">
        <f t="shared" si="75"/>
        <v>65</v>
      </c>
      <c r="Y88" s="30">
        <f t="shared" si="75"/>
        <v>133</v>
      </c>
      <c r="Z88" s="30">
        <f t="shared" si="75"/>
        <v>63</v>
      </c>
      <c r="AA88" s="31">
        <f t="shared" si="75"/>
        <v>57</v>
      </c>
      <c r="AB88" s="38">
        <f t="shared" si="75"/>
        <v>164</v>
      </c>
      <c r="AC88" s="45">
        <v>194</v>
      </c>
      <c r="AF88">
        <f t="shared" si="62"/>
        <v>0</v>
      </c>
      <c r="AH88" s="44">
        <v>3</v>
      </c>
      <c r="AI88" s="36"/>
      <c r="AJ88" s="29"/>
      <c r="AK88" s="30"/>
      <c r="AL88" s="30"/>
      <c r="AM88" s="30"/>
      <c r="AN88" s="30"/>
      <c r="AO88" s="30"/>
      <c r="AP88" s="30"/>
      <c r="AQ88" s="30"/>
      <c r="AR88" s="30"/>
      <c r="AS88" s="31"/>
      <c r="AT88" s="38"/>
      <c r="AU88" s="45">
        <v>-3</v>
      </c>
    </row>
    <row r="89" spans="9:47" ht="14.25" thickBot="1">
      <c r="I89" s="49">
        <f t="shared" si="59"/>
        <v>1379</v>
      </c>
      <c r="J89" s="49">
        <f t="shared" si="60"/>
        <v>1182</v>
      </c>
      <c r="P89" s="44">
        <v>195</v>
      </c>
      <c r="Q89" s="37">
        <f aca="true" t="shared" si="76" ref="Q89:AB89">Q67+26</f>
        <v>38</v>
      </c>
      <c r="R89" s="40">
        <f t="shared" si="76"/>
        <v>28</v>
      </c>
      <c r="S89" s="40">
        <f t="shared" si="76"/>
        <v>168</v>
      </c>
      <c r="T89" s="40">
        <f t="shared" si="76"/>
        <v>30</v>
      </c>
      <c r="U89" s="40">
        <f t="shared" si="76"/>
        <v>166</v>
      </c>
      <c r="V89" s="40">
        <f t="shared" si="76"/>
        <v>170</v>
      </c>
      <c r="W89" s="40">
        <f t="shared" si="76"/>
        <v>149</v>
      </c>
      <c r="X89" s="40">
        <f t="shared" si="76"/>
        <v>47</v>
      </c>
      <c r="Y89" s="40">
        <f t="shared" si="76"/>
        <v>151</v>
      </c>
      <c r="Z89" s="40">
        <f t="shared" si="76"/>
        <v>45</v>
      </c>
      <c r="AA89" s="40">
        <f t="shared" si="76"/>
        <v>153</v>
      </c>
      <c r="AB89" s="39">
        <f t="shared" si="76"/>
        <v>37</v>
      </c>
      <c r="AC89" s="45">
        <v>2</v>
      </c>
      <c r="AF89">
        <f t="shared" si="62"/>
        <v>0</v>
      </c>
      <c r="AH89" s="44">
        <v>-2</v>
      </c>
      <c r="AI89" s="37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39"/>
      <c r="AU89" s="45">
        <v>2</v>
      </c>
    </row>
    <row r="90" spans="9:47" ht="14.25" thickBot="1">
      <c r="I90" s="49">
        <f t="shared" si="59"/>
        <v>1379</v>
      </c>
      <c r="P90" s="46">
        <v>14</v>
      </c>
      <c r="Q90" s="47">
        <v>8</v>
      </c>
      <c r="R90" s="47">
        <v>188</v>
      </c>
      <c r="S90" s="47">
        <v>10</v>
      </c>
      <c r="T90" s="47">
        <v>186</v>
      </c>
      <c r="U90" s="47">
        <v>12</v>
      </c>
      <c r="V90" s="47">
        <v>196</v>
      </c>
      <c r="W90" s="47">
        <v>7</v>
      </c>
      <c r="X90" s="47">
        <v>182</v>
      </c>
      <c r="Y90" s="47">
        <v>16</v>
      </c>
      <c r="Z90" s="47">
        <v>180</v>
      </c>
      <c r="AA90" s="47">
        <v>18</v>
      </c>
      <c r="AB90" s="47">
        <v>178</v>
      </c>
      <c r="AC90" s="48">
        <v>184</v>
      </c>
      <c r="AF90">
        <f t="shared" si="62"/>
        <v>0</v>
      </c>
      <c r="AH90" s="46">
        <v>14</v>
      </c>
      <c r="AI90" s="47">
        <v>8</v>
      </c>
      <c r="AJ90" s="47">
        <v>-9</v>
      </c>
      <c r="AK90" s="47">
        <v>10</v>
      </c>
      <c r="AL90" s="47">
        <v>-11</v>
      </c>
      <c r="AM90" s="47">
        <v>12</v>
      </c>
      <c r="AN90" s="47">
        <v>-1</v>
      </c>
      <c r="AO90" s="47">
        <v>7</v>
      </c>
      <c r="AP90" s="47">
        <v>-15</v>
      </c>
      <c r="AQ90" s="47">
        <v>16</v>
      </c>
      <c r="AR90" s="47">
        <v>-17</v>
      </c>
      <c r="AS90" s="47">
        <v>18</v>
      </c>
      <c r="AT90" s="47">
        <v>-19</v>
      </c>
      <c r="AU90" s="48">
        <v>-13</v>
      </c>
    </row>
    <row r="93" spans="7:38" ht="13.5">
      <c r="G93" s="49">
        <f>O101+P102+Q103+R104+S105+T106+U107+V108+W109+X110+Y111+Z112+AA113+AB114+AC115+AD116</f>
        <v>2056</v>
      </c>
      <c r="O93" s="49">
        <f>SUM(O101:O116)</f>
        <v>2056</v>
      </c>
      <c r="P93" s="49">
        <f aca="true" t="shared" si="77" ref="P93:AD93">SUM(P101:P116)</f>
        <v>2056</v>
      </c>
      <c r="Q93" s="49">
        <f t="shared" si="77"/>
        <v>2056</v>
      </c>
      <c r="R93" s="49">
        <f t="shared" si="77"/>
        <v>2056</v>
      </c>
      <c r="S93" s="49">
        <f t="shared" si="77"/>
        <v>2056</v>
      </c>
      <c r="T93" s="49">
        <f t="shared" si="77"/>
        <v>2056</v>
      </c>
      <c r="U93" s="49">
        <f t="shared" si="77"/>
        <v>2056</v>
      </c>
      <c r="V93" s="49">
        <f t="shared" si="77"/>
        <v>2056</v>
      </c>
      <c r="W93" s="49">
        <f t="shared" si="77"/>
        <v>2056</v>
      </c>
      <c r="X93" s="49">
        <f t="shared" si="77"/>
        <v>2056</v>
      </c>
      <c r="Y93" s="49">
        <f t="shared" si="77"/>
        <v>2056</v>
      </c>
      <c r="Z93" s="49">
        <f t="shared" si="77"/>
        <v>2056</v>
      </c>
      <c r="AA93" s="49">
        <f t="shared" si="77"/>
        <v>2056</v>
      </c>
      <c r="AB93" s="49">
        <f t="shared" si="77"/>
        <v>2056</v>
      </c>
      <c r="AC93" s="49">
        <f t="shared" si="77"/>
        <v>2056</v>
      </c>
      <c r="AD93" s="49">
        <f t="shared" si="77"/>
        <v>2056</v>
      </c>
      <c r="AL93" s="49">
        <f>AD101+AC102+AB103+AA104+Z105+Y106+X107+W108+V109+U110+T111+S112+R113+Q114+P115+O116</f>
        <v>2056</v>
      </c>
    </row>
    <row r="94" spans="8:37" ht="13.5">
      <c r="H94" s="49">
        <f>P102+Q103+R104+S105+T106+U107+V108+W109+X110+Y111+Z112+AA113+AB114+AC115</f>
        <v>1799</v>
      </c>
      <c r="O94" s="49"/>
      <c r="P94" s="49">
        <f>SUM(P102:P115)</f>
        <v>1799</v>
      </c>
      <c r="Q94" s="49">
        <f aca="true" t="shared" si="78" ref="Q94:AC94">SUM(Q102:Q115)</f>
        <v>1799</v>
      </c>
      <c r="R94" s="49">
        <f t="shared" si="78"/>
        <v>1799</v>
      </c>
      <c r="S94" s="49">
        <f t="shared" si="78"/>
        <v>1799</v>
      </c>
      <c r="T94" s="49">
        <f t="shared" si="78"/>
        <v>1799</v>
      </c>
      <c r="U94" s="49">
        <f t="shared" si="78"/>
        <v>1799</v>
      </c>
      <c r="V94" s="49">
        <f t="shared" si="78"/>
        <v>1799</v>
      </c>
      <c r="W94" s="49">
        <f t="shared" si="78"/>
        <v>1799</v>
      </c>
      <c r="X94" s="49">
        <f t="shared" si="78"/>
        <v>1799</v>
      </c>
      <c r="Y94" s="49">
        <f t="shared" si="78"/>
        <v>1799</v>
      </c>
      <c r="Z94" s="49">
        <f t="shared" si="78"/>
        <v>1799</v>
      </c>
      <c r="AA94" s="49">
        <f t="shared" si="78"/>
        <v>1799</v>
      </c>
      <c r="AB94" s="49">
        <f t="shared" si="78"/>
        <v>1799</v>
      </c>
      <c r="AC94" s="49">
        <f t="shared" si="78"/>
        <v>1799</v>
      </c>
      <c r="AD94" s="49"/>
      <c r="AK94" s="49">
        <f>AC102+AB103+AA104+Z105+Y106+X107+W108+V109+U110+T111+S112+R113+Q114+P115</f>
        <v>1799</v>
      </c>
    </row>
    <row r="95" spans="9:36" ht="13.5">
      <c r="I95" s="49">
        <f>Q103+R104+S105+T106+U107+V108+W109+X110+Y111+Z112+AA113+AB114</f>
        <v>1542</v>
      </c>
      <c r="O95" s="49"/>
      <c r="P95" s="49"/>
      <c r="Q95" s="49">
        <f>SUM(Q103:Q114)</f>
        <v>1542</v>
      </c>
      <c r="R95" s="49">
        <f aca="true" t="shared" si="79" ref="R95:AB95">SUM(R103:R114)</f>
        <v>1542</v>
      </c>
      <c r="S95" s="49">
        <f t="shared" si="79"/>
        <v>1542</v>
      </c>
      <c r="T95" s="49">
        <f t="shared" si="79"/>
        <v>1542</v>
      </c>
      <c r="U95" s="49">
        <f t="shared" si="79"/>
        <v>1542</v>
      </c>
      <c r="V95" s="49">
        <f t="shared" si="79"/>
        <v>1542</v>
      </c>
      <c r="W95" s="49">
        <f t="shared" si="79"/>
        <v>1542</v>
      </c>
      <c r="X95" s="49">
        <f t="shared" si="79"/>
        <v>1542</v>
      </c>
      <c r="Y95" s="49">
        <f t="shared" si="79"/>
        <v>1542</v>
      </c>
      <c r="Z95" s="49">
        <f t="shared" si="79"/>
        <v>1542</v>
      </c>
      <c r="AA95" s="49">
        <f t="shared" si="79"/>
        <v>1542</v>
      </c>
      <c r="AB95" s="49">
        <f t="shared" si="79"/>
        <v>1542</v>
      </c>
      <c r="AC95" s="49"/>
      <c r="AD95" s="49"/>
      <c r="AJ95" s="49">
        <f>AB103+AA104+Z105+Y106+X107+W108+V109+U110+T111+S112+R113+Q114</f>
        <v>1542</v>
      </c>
    </row>
    <row r="96" spans="10:35" ht="13.5">
      <c r="J96" s="49">
        <f>R104+S105+T106+U107+V108+W109+X110+Y111+Z112+AA113</f>
        <v>1285</v>
      </c>
      <c r="O96" s="49"/>
      <c r="P96" s="49"/>
      <c r="Q96" s="49"/>
      <c r="R96" s="49">
        <f>SUM(R104:R113)</f>
        <v>1285</v>
      </c>
      <c r="S96" s="49">
        <f aca="true" t="shared" si="80" ref="S96:AA96">SUM(S104:S113)</f>
        <v>1285</v>
      </c>
      <c r="T96" s="49">
        <f t="shared" si="80"/>
        <v>1285</v>
      </c>
      <c r="U96" s="49">
        <f t="shared" si="80"/>
        <v>1285</v>
      </c>
      <c r="V96" s="49">
        <f t="shared" si="80"/>
        <v>1285</v>
      </c>
      <c r="W96" s="49">
        <f t="shared" si="80"/>
        <v>1285</v>
      </c>
      <c r="X96" s="49">
        <f t="shared" si="80"/>
        <v>1285</v>
      </c>
      <c r="Y96" s="49">
        <f t="shared" si="80"/>
        <v>1285</v>
      </c>
      <c r="Z96" s="49">
        <f t="shared" si="80"/>
        <v>1285</v>
      </c>
      <c r="AA96" s="49">
        <f t="shared" si="80"/>
        <v>1285</v>
      </c>
      <c r="AB96" s="49"/>
      <c r="AC96" s="49"/>
      <c r="AD96" s="49"/>
      <c r="AI96" s="49">
        <f>AA104+Z105+Y106+X107+W108+V109+U110+T111+S112+R113</f>
        <v>1285</v>
      </c>
    </row>
    <row r="97" spans="11:34" ht="13.5">
      <c r="K97" s="49">
        <f>S105+T106+U107+V108+W109+X110+Y111+Z112</f>
        <v>1028</v>
      </c>
      <c r="O97" s="49"/>
      <c r="P97" s="49"/>
      <c r="Q97" s="49"/>
      <c r="R97" s="49"/>
      <c r="S97" s="49">
        <f>SUM(S105:S112)</f>
        <v>1028</v>
      </c>
      <c r="T97" s="49">
        <f aca="true" t="shared" si="81" ref="T97:Z97">SUM(T105:T112)</f>
        <v>1028</v>
      </c>
      <c r="U97" s="49">
        <f t="shared" si="81"/>
        <v>1028</v>
      </c>
      <c r="V97" s="49">
        <f t="shared" si="81"/>
        <v>1028</v>
      </c>
      <c r="W97" s="49">
        <f t="shared" si="81"/>
        <v>1028</v>
      </c>
      <c r="X97" s="49">
        <f t="shared" si="81"/>
        <v>1028</v>
      </c>
      <c r="Y97" s="49">
        <f t="shared" si="81"/>
        <v>1028</v>
      </c>
      <c r="Z97" s="49">
        <f t="shared" si="81"/>
        <v>1028</v>
      </c>
      <c r="AA97" s="49"/>
      <c r="AB97" s="49"/>
      <c r="AC97" s="49"/>
      <c r="AD97" s="49"/>
      <c r="AH97" s="49">
        <f>Z105+Y106+X107+W108+V109+U110+T111+S112</f>
        <v>1028</v>
      </c>
    </row>
    <row r="98" spans="12:33" ht="12.75">
      <c r="L98">
        <f>T106+U107+V108+W109+X110+Y111</f>
        <v>771</v>
      </c>
      <c r="T98">
        <f aca="true" t="shared" si="82" ref="T98:Y98">SUM(T106:T111)</f>
        <v>771</v>
      </c>
      <c r="U98">
        <f t="shared" si="82"/>
        <v>771</v>
      </c>
      <c r="V98">
        <f t="shared" si="82"/>
        <v>771</v>
      </c>
      <c r="W98">
        <f t="shared" si="82"/>
        <v>771</v>
      </c>
      <c r="X98">
        <f t="shared" si="82"/>
        <v>771</v>
      </c>
      <c r="Y98">
        <f t="shared" si="82"/>
        <v>771</v>
      </c>
      <c r="AG98">
        <f>Y106+X107+W108+V109+U110+T111</f>
        <v>771</v>
      </c>
    </row>
    <row r="99" spans="13:50" ht="12.75">
      <c r="M99">
        <f>U107+V108+W109+X110</f>
        <v>514</v>
      </c>
      <c r="U99">
        <f>SUM(U107:U110)</f>
        <v>514</v>
      </c>
      <c r="V99">
        <f>SUM(V107:V110)</f>
        <v>514</v>
      </c>
      <c r="W99">
        <f>SUM(W107:W110)</f>
        <v>514</v>
      </c>
      <c r="X99">
        <f>SUM(X107:X110)</f>
        <v>514</v>
      </c>
      <c r="AF99">
        <f>X107+W108+V109+U110</f>
        <v>514</v>
      </c>
      <c r="AI99">
        <f>SUM(AI101:AI116)</f>
        <v>0</v>
      </c>
      <c r="AJ99">
        <f aca="true" t="shared" si="83" ref="AJ99:AX99">SUM(AJ101:AJ116)</f>
        <v>0</v>
      </c>
      <c r="AK99">
        <f t="shared" si="83"/>
        <v>0</v>
      </c>
      <c r="AL99">
        <f t="shared" si="83"/>
        <v>0</v>
      </c>
      <c r="AM99">
        <f t="shared" si="83"/>
        <v>0</v>
      </c>
      <c r="AN99">
        <f t="shared" si="83"/>
        <v>0</v>
      </c>
      <c r="AO99">
        <f t="shared" si="83"/>
        <v>0</v>
      </c>
      <c r="AP99">
        <f t="shared" si="83"/>
        <v>0</v>
      </c>
      <c r="AQ99">
        <f t="shared" si="83"/>
        <v>0</v>
      </c>
      <c r="AR99">
        <f t="shared" si="83"/>
        <v>0</v>
      </c>
      <c r="AS99">
        <f t="shared" si="83"/>
        <v>0</v>
      </c>
      <c r="AT99">
        <f t="shared" si="83"/>
        <v>0</v>
      </c>
      <c r="AU99">
        <f t="shared" si="83"/>
        <v>0</v>
      </c>
      <c r="AV99">
        <f t="shared" si="83"/>
        <v>0</v>
      </c>
      <c r="AW99">
        <f t="shared" si="83"/>
        <v>0</v>
      </c>
      <c r="AX99">
        <f t="shared" si="83"/>
        <v>0</v>
      </c>
    </row>
    <row r="100" spans="34:51" ht="13.5" thickBot="1">
      <c r="AH100">
        <f>AI101+AX116</f>
        <v>0</v>
      </c>
      <c r="AY100">
        <f>AX101+AI116</f>
        <v>0</v>
      </c>
    </row>
    <row r="101" spans="7:50" ht="14.25" thickBot="1">
      <c r="G101" s="49">
        <f>SUM(O101:AD101)</f>
        <v>2056</v>
      </c>
      <c r="O101" s="55">
        <v>15</v>
      </c>
      <c r="P101" s="56">
        <v>248</v>
      </c>
      <c r="Q101" s="56">
        <v>10</v>
      </c>
      <c r="R101" s="56">
        <v>246</v>
      </c>
      <c r="S101" s="56">
        <v>12</v>
      </c>
      <c r="T101" s="56">
        <v>244</v>
      </c>
      <c r="U101" s="56">
        <v>243</v>
      </c>
      <c r="V101" s="56">
        <v>23</v>
      </c>
      <c r="W101" s="56">
        <v>8</v>
      </c>
      <c r="X101" s="56">
        <v>17</v>
      </c>
      <c r="Y101" s="56">
        <v>18</v>
      </c>
      <c r="Z101" s="56">
        <v>238</v>
      </c>
      <c r="AA101" s="56">
        <v>237</v>
      </c>
      <c r="AB101" s="56">
        <v>21</v>
      </c>
      <c r="AC101" s="56">
        <v>235</v>
      </c>
      <c r="AD101" s="57">
        <v>241</v>
      </c>
      <c r="AG101">
        <f>SUM(AI101:AX101)</f>
        <v>0</v>
      </c>
      <c r="AI101" s="55">
        <v>15</v>
      </c>
      <c r="AJ101" s="56">
        <v>-9</v>
      </c>
      <c r="AK101" s="56">
        <v>10</v>
      </c>
      <c r="AL101" s="56">
        <v>-11</v>
      </c>
      <c r="AM101" s="56">
        <v>12</v>
      </c>
      <c r="AN101" s="56">
        <v>-13</v>
      </c>
      <c r="AO101" s="56">
        <v>-14</v>
      </c>
      <c r="AP101" s="56">
        <v>23</v>
      </c>
      <c r="AQ101" s="56">
        <v>8</v>
      </c>
      <c r="AR101" s="56">
        <v>17</v>
      </c>
      <c r="AS101" s="56">
        <v>18</v>
      </c>
      <c r="AT101" s="56">
        <v>-19</v>
      </c>
      <c r="AU101" s="56">
        <v>-20</v>
      </c>
      <c r="AV101" s="56">
        <v>21</v>
      </c>
      <c r="AW101" s="56">
        <v>-22</v>
      </c>
      <c r="AX101" s="57">
        <v>-16</v>
      </c>
    </row>
    <row r="102" spans="7:50" ht="14.25" thickBot="1">
      <c r="G102" s="49">
        <f aca="true" t="shared" si="84" ref="G102:G116">SUM(O102:AD102)</f>
        <v>2056</v>
      </c>
      <c r="H102" s="49">
        <f>SUM(P102:AC102)</f>
        <v>1799</v>
      </c>
      <c r="O102" s="66">
        <v>233</v>
      </c>
      <c r="P102" s="41">
        <f>P77+30</f>
        <v>43</v>
      </c>
      <c r="Q102" s="42">
        <f aca="true" t="shared" si="85" ref="Q102:AC102">Q77+30</f>
        <v>219</v>
      </c>
      <c r="R102" s="42">
        <f t="shared" si="85"/>
        <v>39</v>
      </c>
      <c r="S102" s="42">
        <f t="shared" si="85"/>
        <v>217</v>
      </c>
      <c r="T102" s="42">
        <f t="shared" si="85"/>
        <v>41</v>
      </c>
      <c r="U102" s="42">
        <f t="shared" si="85"/>
        <v>215</v>
      </c>
      <c r="V102" s="42">
        <f t="shared" si="85"/>
        <v>31</v>
      </c>
      <c r="W102" s="42">
        <f t="shared" si="85"/>
        <v>220</v>
      </c>
      <c r="X102" s="42">
        <f t="shared" si="85"/>
        <v>45</v>
      </c>
      <c r="Y102" s="42">
        <f t="shared" si="85"/>
        <v>211</v>
      </c>
      <c r="Z102" s="42">
        <f t="shared" si="85"/>
        <v>47</v>
      </c>
      <c r="AA102" s="42">
        <f t="shared" si="85"/>
        <v>209</v>
      </c>
      <c r="AB102" s="42">
        <f t="shared" si="85"/>
        <v>49</v>
      </c>
      <c r="AC102" s="43">
        <f t="shared" si="85"/>
        <v>213</v>
      </c>
      <c r="AD102" s="67">
        <v>24</v>
      </c>
      <c r="AG102">
        <f aca="true" t="shared" si="86" ref="AG102:AG116">SUM(AI102:AX102)</f>
        <v>0</v>
      </c>
      <c r="AI102" s="66">
        <v>-24</v>
      </c>
      <c r="AJ102" s="41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3"/>
      <c r="AX102" s="67">
        <v>24</v>
      </c>
    </row>
    <row r="103" spans="7:50" ht="14.25" thickBot="1">
      <c r="G103" s="49">
        <f t="shared" si="84"/>
        <v>2056</v>
      </c>
      <c r="H103" s="49">
        <f aca="true" t="shared" si="87" ref="H103:H115">SUM(P103:AC103)</f>
        <v>1799</v>
      </c>
      <c r="I103" s="49">
        <f>SUM(Q103:AB103)</f>
        <v>1542</v>
      </c>
      <c r="O103" s="66">
        <v>25</v>
      </c>
      <c r="P103" s="44">
        <f aca="true" t="shared" si="88" ref="P103:AC103">P78+30</f>
        <v>51</v>
      </c>
      <c r="Q103" s="33">
        <f t="shared" si="88"/>
        <v>190</v>
      </c>
      <c r="R103" s="34">
        <f t="shared" si="88"/>
        <v>199</v>
      </c>
      <c r="S103" s="34">
        <f t="shared" si="88"/>
        <v>59</v>
      </c>
      <c r="T103" s="34">
        <f t="shared" si="88"/>
        <v>197</v>
      </c>
      <c r="U103" s="34">
        <f t="shared" si="88"/>
        <v>61</v>
      </c>
      <c r="V103" s="34">
        <f t="shared" si="88"/>
        <v>57</v>
      </c>
      <c r="W103" s="34">
        <f t="shared" si="88"/>
        <v>78</v>
      </c>
      <c r="X103" s="34">
        <f t="shared" si="88"/>
        <v>180</v>
      </c>
      <c r="Y103" s="34">
        <f t="shared" si="88"/>
        <v>76</v>
      </c>
      <c r="Z103" s="34">
        <f t="shared" si="88"/>
        <v>182</v>
      </c>
      <c r="AA103" s="34">
        <f t="shared" si="88"/>
        <v>74</v>
      </c>
      <c r="AB103" s="35">
        <f t="shared" si="88"/>
        <v>189</v>
      </c>
      <c r="AC103" s="45">
        <f t="shared" si="88"/>
        <v>206</v>
      </c>
      <c r="AD103" s="67">
        <v>232</v>
      </c>
      <c r="AG103">
        <f t="shared" si="86"/>
        <v>0</v>
      </c>
      <c r="AI103" s="66">
        <v>25</v>
      </c>
      <c r="AJ103" s="44"/>
      <c r="AK103" s="33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5"/>
      <c r="AW103" s="45"/>
      <c r="AX103" s="67">
        <v>-25</v>
      </c>
    </row>
    <row r="104" spans="7:50" ht="14.25" thickBot="1">
      <c r="G104" s="49">
        <f t="shared" si="84"/>
        <v>2056</v>
      </c>
      <c r="H104" s="49">
        <f t="shared" si="87"/>
        <v>1799</v>
      </c>
      <c r="I104" s="49">
        <f aca="true" t="shared" si="89" ref="I104:I114">SUM(Q104:AB104)</f>
        <v>1542</v>
      </c>
      <c r="J104" s="49">
        <f>SUM(R104:AA104)</f>
        <v>1285</v>
      </c>
      <c r="O104" s="66">
        <v>231</v>
      </c>
      <c r="P104" s="44">
        <f aca="true" t="shared" si="90" ref="P104:AC104">P79+30</f>
        <v>205</v>
      </c>
      <c r="Q104" s="36">
        <f t="shared" si="90"/>
        <v>72</v>
      </c>
      <c r="R104" s="25">
        <f t="shared" si="90"/>
        <v>170</v>
      </c>
      <c r="S104" s="26">
        <f t="shared" si="90"/>
        <v>80</v>
      </c>
      <c r="T104" s="26">
        <f t="shared" si="90"/>
        <v>176</v>
      </c>
      <c r="U104" s="26">
        <f t="shared" si="90"/>
        <v>82</v>
      </c>
      <c r="V104" s="26">
        <f t="shared" si="90"/>
        <v>92</v>
      </c>
      <c r="W104" s="26">
        <f t="shared" si="90"/>
        <v>96</v>
      </c>
      <c r="X104" s="26">
        <f t="shared" si="90"/>
        <v>162</v>
      </c>
      <c r="Y104" s="26">
        <f t="shared" si="90"/>
        <v>94</v>
      </c>
      <c r="Z104" s="26">
        <f t="shared" si="90"/>
        <v>164</v>
      </c>
      <c r="AA104" s="27">
        <f t="shared" si="90"/>
        <v>169</v>
      </c>
      <c r="AB104" s="38">
        <f t="shared" si="90"/>
        <v>185</v>
      </c>
      <c r="AC104" s="45">
        <f t="shared" si="90"/>
        <v>52</v>
      </c>
      <c r="AD104" s="67">
        <v>26</v>
      </c>
      <c r="AG104">
        <f t="shared" si="86"/>
        <v>0</v>
      </c>
      <c r="AI104" s="66">
        <v>-26</v>
      </c>
      <c r="AJ104" s="44"/>
      <c r="AK104" s="36"/>
      <c r="AL104" s="25"/>
      <c r="AM104" s="26"/>
      <c r="AN104" s="26"/>
      <c r="AO104" s="26"/>
      <c r="AP104" s="26"/>
      <c r="AQ104" s="26"/>
      <c r="AR104" s="26"/>
      <c r="AS104" s="26"/>
      <c r="AT104" s="26"/>
      <c r="AU104" s="27"/>
      <c r="AV104" s="38"/>
      <c r="AW104" s="45"/>
      <c r="AX104" s="67">
        <v>26</v>
      </c>
    </row>
    <row r="105" spans="7:50" ht="14.25" thickBot="1">
      <c r="G105" s="49">
        <f t="shared" si="84"/>
        <v>2056</v>
      </c>
      <c r="H105" s="49">
        <f t="shared" si="87"/>
        <v>1799</v>
      </c>
      <c r="I105" s="49">
        <f t="shared" si="89"/>
        <v>1542</v>
      </c>
      <c r="J105" s="49">
        <f aca="true" t="shared" si="91" ref="J105:J113">SUM(R105:AA105)</f>
        <v>1285</v>
      </c>
      <c r="K105" s="49">
        <f>SUM(S105:Z105)</f>
        <v>1028</v>
      </c>
      <c r="O105" s="66">
        <v>27</v>
      </c>
      <c r="P105" s="44">
        <f aca="true" t="shared" si="92" ref="P105:AC105">P80+30</f>
        <v>53</v>
      </c>
      <c r="Q105" s="36">
        <f t="shared" si="92"/>
        <v>71</v>
      </c>
      <c r="R105" s="28">
        <f t="shared" si="92"/>
        <v>166</v>
      </c>
      <c r="S105" s="17">
        <f t="shared" si="92"/>
        <v>153</v>
      </c>
      <c r="T105" s="18">
        <f t="shared" si="92"/>
        <v>108</v>
      </c>
      <c r="U105" s="18">
        <f t="shared" si="92"/>
        <v>148</v>
      </c>
      <c r="V105" s="18">
        <f t="shared" si="92"/>
        <v>110</v>
      </c>
      <c r="W105" s="18">
        <f t="shared" si="92"/>
        <v>97</v>
      </c>
      <c r="X105" s="18">
        <f t="shared" si="92"/>
        <v>99</v>
      </c>
      <c r="Y105" s="18">
        <f t="shared" si="92"/>
        <v>159</v>
      </c>
      <c r="Z105" s="19">
        <f t="shared" si="92"/>
        <v>154</v>
      </c>
      <c r="AA105" s="32">
        <f t="shared" si="92"/>
        <v>91</v>
      </c>
      <c r="AB105" s="38">
        <f t="shared" si="92"/>
        <v>186</v>
      </c>
      <c r="AC105" s="45">
        <f t="shared" si="92"/>
        <v>204</v>
      </c>
      <c r="AD105" s="67">
        <v>230</v>
      </c>
      <c r="AG105">
        <f t="shared" si="86"/>
        <v>0</v>
      </c>
      <c r="AI105" s="66">
        <v>27</v>
      </c>
      <c r="AJ105" s="44"/>
      <c r="AK105" s="36"/>
      <c r="AL105" s="28"/>
      <c r="AM105" s="17"/>
      <c r="AN105" s="18"/>
      <c r="AO105" s="18"/>
      <c r="AP105" s="18"/>
      <c r="AQ105" s="18"/>
      <c r="AR105" s="18"/>
      <c r="AS105" s="18"/>
      <c r="AT105" s="19"/>
      <c r="AU105" s="32"/>
      <c r="AV105" s="38"/>
      <c r="AW105" s="45"/>
      <c r="AX105" s="67">
        <v>-27</v>
      </c>
    </row>
    <row r="106" spans="7:50" ht="14.25" thickBot="1">
      <c r="G106" s="49">
        <f t="shared" si="84"/>
        <v>2056</v>
      </c>
      <c r="H106" s="49">
        <f t="shared" si="87"/>
        <v>1799</v>
      </c>
      <c r="I106" s="49">
        <f t="shared" si="89"/>
        <v>1542</v>
      </c>
      <c r="J106" s="49">
        <f t="shared" si="91"/>
        <v>1285</v>
      </c>
      <c r="K106" s="49">
        <f aca="true" t="shared" si="93" ref="K106:K112">SUM(S106:Z106)</f>
        <v>1028</v>
      </c>
      <c r="L106">
        <f aca="true" t="shared" si="94" ref="L106:L111">SUM(T106:Y106)</f>
        <v>771</v>
      </c>
      <c r="O106" s="66">
        <v>229</v>
      </c>
      <c r="P106" s="44">
        <f aca="true" t="shared" si="95" ref="P106:AC106">P81+30</f>
        <v>203</v>
      </c>
      <c r="Q106" s="36">
        <f t="shared" si="95"/>
        <v>187</v>
      </c>
      <c r="R106" s="28">
        <f t="shared" si="95"/>
        <v>90</v>
      </c>
      <c r="S106" s="20">
        <f t="shared" si="95"/>
        <v>106</v>
      </c>
      <c r="T106" s="50">
        <f t="shared" si="95"/>
        <v>111</v>
      </c>
      <c r="U106" s="51">
        <f t="shared" si="95"/>
        <v>116</v>
      </c>
      <c r="V106" s="51">
        <f t="shared" si="95"/>
        <v>119</v>
      </c>
      <c r="W106" s="51">
        <f t="shared" si="95"/>
        <v>144</v>
      </c>
      <c r="X106" s="51">
        <f t="shared" si="95"/>
        <v>142</v>
      </c>
      <c r="Y106" s="52">
        <f t="shared" si="95"/>
        <v>139</v>
      </c>
      <c r="Z106" s="24">
        <f t="shared" si="95"/>
        <v>151</v>
      </c>
      <c r="AA106" s="32">
        <f t="shared" si="95"/>
        <v>167</v>
      </c>
      <c r="AB106" s="38">
        <f t="shared" si="95"/>
        <v>70</v>
      </c>
      <c r="AC106" s="45">
        <f t="shared" si="95"/>
        <v>54</v>
      </c>
      <c r="AD106" s="67">
        <v>28</v>
      </c>
      <c r="AG106">
        <f t="shared" si="86"/>
        <v>0</v>
      </c>
      <c r="AI106" s="66">
        <v>-28</v>
      </c>
      <c r="AJ106" s="44"/>
      <c r="AK106" s="36"/>
      <c r="AL106" s="28"/>
      <c r="AM106" s="20"/>
      <c r="AN106" s="50"/>
      <c r="AO106" s="51"/>
      <c r="AP106" s="51"/>
      <c r="AQ106" s="51"/>
      <c r="AR106" s="51"/>
      <c r="AS106" s="52"/>
      <c r="AT106" s="24"/>
      <c r="AU106" s="32"/>
      <c r="AV106" s="38"/>
      <c r="AW106" s="45"/>
      <c r="AX106" s="67">
        <v>28</v>
      </c>
    </row>
    <row r="107" spans="7:50" ht="13.5">
      <c r="G107" s="49">
        <f t="shared" si="84"/>
        <v>2056</v>
      </c>
      <c r="H107" s="49">
        <f t="shared" si="87"/>
        <v>1799</v>
      </c>
      <c r="I107" s="49">
        <f t="shared" si="89"/>
        <v>1542</v>
      </c>
      <c r="J107" s="49">
        <f t="shared" si="91"/>
        <v>1285</v>
      </c>
      <c r="K107" s="49">
        <f t="shared" si="93"/>
        <v>1028</v>
      </c>
      <c r="L107">
        <f t="shared" si="94"/>
        <v>771</v>
      </c>
      <c r="M107">
        <f>SUM(U107:X107)</f>
        <v>514</v>
      </c>
      <c r="O107" s="66">
        <v>29</v>
      </c>
      <c r="P107" s="44">
        <f aca="true" t="shared" si="96" ref="P107:AC107">P82+30</f>
        <v>55</v>
      </c>
      <c r="Q107" s="36">
        <f t="shared" si="96"/>
        <v>188</v>
      </c>
      <c r="R107" s="28">
        <f t="shared" si="96"/>
        <v>168</v>
      </c>
      <c r="S107" s="20">
        <f t="shared" si="96"/>
        <v>105</v>
      </c>
      <c r="T107" s="53">
        <f t="shared" si="96"/>
        <v>145</v>
      </c>
      <c r="U107" s="1">
        <f t="shared" si="96"/>
        <v>121</v>
      </c>
      <c r="V107" s="2">
        <f t="shared" si="96"/>
        <v>128</v>
      </c>
      <c r="W107" s="2">
        <f t="shared" si="96"/>
        <v>133</v>
      </c>
      <c r="X107" s="3">
        <f t="shared" si="96"/>
        <v>132</v>
      </c>
      <c r="Y107" s="54">
        <f t="shared" si="96"/>
        <v>112</v>
      </c>
      <c r="Z107" s="24">
        <f t="shared" si="96"/>
        <v>152</v>
      </c>
      <c r="AA107" s="32">
        <f t="shared" si="96"/>
        <v>89</v>
      </c>
      <c r="AB107" s="38">
        <f t="shared" si="96"/>
        <v>69</v>
      </c>
      <c r="AC107" s="45">
        <f t="shared" si="96"/>
        <v>202</v>
      </c>
      <c r="AD107" s="67">
        <v>228</v>
      </c>
      <c r="AG107">
        <f t="shared" si="86"/>
        <v>0</v>
      </c>
      <c r="AI107" s="66">
        <v>29</v>
      </c>
      <c r="AJ107" s="44"/>
      <c r="AK107" s="36"/>
      <c r="AL107" s="28"/>
      <c r="AM107" s="20"/>
      <c r="AN107" s="53"/>
      <c r="AO107" s="1"/>
      <c r="AP107" s="2"/>
      <c r="AQ107" s="2"/>
      <c r="AR107" s="3"/>
      <c r="AS107" s="54"/>
      <c r="AT107" s="24"/>
      <c r="AU107" s="32"/>
      <c r="AV107" s="38"/>
      <c r="AW107" s="45"/>
      <c r="AX107" s="67">
        <v>-29</v>
      </c>
    </row>
    <row r="108" spans="7:50" ht="13.5">
      <c r="G108" s="49">
        <f t="shared" si="84"/>
        <v>2056</v>
      </c>
      <c r="H108" s="49">
        <f t="shared" si="87"/>
        <v>1799</v>
      </c>
      <c r="I108" s="49">
        <f t="shared" si="89"/>
        <v>1542</v>
      </c>
      <c r="J108" s="49">
        <f t="shared" si="91"/>
        <v>1285</v>
      </c>
      <c r="K108" s="49">
        <f t="shared" si="93"/>
        <v>1028</v>
      </c>
      <c r="L108">
        <f t="shared" si="94"/>
        <v>771</v>
      </c>
      <c r="M108">
        <f>SUM(U108:X108)</f>
        <v>514</v>
      </c>
      <c r="O108" s="66">
        <v>227</v>
      </c>
      <c r="P108" s="44">
        <f aca="true" t="shared" si="97" ref="P108:AC108">P83+30</f>
        <v>201</v>
      </c>
      <c r="Q108" s="36">
        <f t="shared" si="97"/>
        <v>195</v>
      </c>
      <c r="R108" s="28">
        <f t="shared" si="97"/>
        <v>83</v>
      </c>
      <c r="S108" s="20">
        <f t="shared" si="97"/>
        <v>100</v>
      </c>
      <c r="T108" s="53">
        <f t="shared" si="97"/>
        <v>143</v>
      </c>
      <c r="U108" s="4">
        <f t="shared" si="97"/>
        <v>135</v>
      </c>
      <c r="V108" s="11">
        <f t="shared" si="97"/>
        <v>130</v>
      </c>
      <c r="W108" s="11">
        <f t="shared" si="97"/>
        <v>123</v>
      </c>
      <c r="X108" s="6">
        <f t="shared" si="97"/>
        <v>126</v>
      </c>
      <c r="Y108" s="54">
        <f t="shared" si="97"/>
        <v>114</v>
      </c>
      <c r="Z108" s="24">
        <f t="shared" si="97"/>
        <v>157</v>
      </c>
      <c r="AA108" s="32">
        <f t="shared" si="97"/>
        <v>174</v>
      </c>
      <c r="AB108" s="38">
        <f t="shared" si="97"/>
        <v>62</v>
      </c>
      <c r="AC108" s="45">
        <f t="shared" si="97"/>
        <v>56</v>
      </c>
      <c r="AD108" s="67">
        <v>30</v>
      </c>
      <c r="AG108">
        <f t="shared" si="86"/>
        <v>0</v>
      </c>
      <c r="AI108" s="66">
        <v>-30</v>
      </c>
      <c r="AJ108" s="44"/>
      <c r="AK108" s="36"/>
      <c r="AL108" s="28"/>
      <c r="AM108" s="20"/>
      <c r="AN108" s="53"/>
      <c r="AO108" s="4"/>
      <c r="AP108" s="11"/>
      <c r="AQ108" s="11"/>
      <c r="AR108" s="6"/>
      <c r="AS108" s="54"/>
      <c r="AT108" s="24"/>
      <c r="AU108" s="32"/>
      <c r="AV108" s="38"/>
      <c r="AW108" s="45"/>
      <c r="AX108" s="67">
        <v>30</v>
      </c>
    </row>
    <row r="109" spans="7:50" ht="13.5">
      <c r="G109" s="49">
        <f t="shared" si="84"/>
        <v>2056</v>
      </c>
      <c r="H109" s="49">
        <f t="shared" si="87"/>
        <v>1799</v>
      </c>
      <c r="I109" s="49">
        <f t="shared" si="89"/>
        <v>1542</v>
      </c>
      <c r="J109" s="49">
        <f t="shared" si="91"/>
        <v>1285</v>
      </c>
      <c r="K109" s="49">
        <f t="shared" si="93"/>
        <v>1028</v>
      </c>
      <c r="L109">
        <f t="shared" si="94"/>
        <v>771</v>
      </c>
      <c r="M109">
        <f>SUM(U109:X109)</f>
        <v>514</v>
      </c>
      <c r="O109" s="66">
        <v>256</v>
      </c>
      <c r="P109" s="44">
        <f aca="true" t="shared" si="98" ref="P109:AC109">P84+30</f>
        <v>207</v>
      </c>
      <c r="Q109" s="36">
        <f t="shared" si="98"/>
        <v>184</v>
      </c>
      <c r="R109" s="28">
        <f t="shared" si="98"/>
        <v>178</v>
      </c>
      <c r="S109" s="20">
        <f t="shared" si="98"/>
        <v>150</v>
      </c>
      <c r="T109" s="53">
        <f t="shared" si="98"/>
        <v>137</v>
      </c>
      <c r="U109" s="4">
        <f t="shared" si="98"/>
        <v>124</v>
      </c>
      <c r="V109" s="11">
        <f t="shared" si="98"/>
        <v>125</v>
      </c>
      <c r="W109" s="11">
        <f t="shared" si="98"/>
        <v>136</v>
      </c>
      <c r="X109" s="6">
        <f t="shared" si="98"/>
        <v>129</v>
      </c>
      <c r="Y109" s="54">
        <f t="shared" si="98"/>
        <v>120</v>
      </c>
      <c r="Z109" s="24">
        <f t="shared" si="98"/>
        <v>107</v>
      </c>
      <c r="AA109" s="32">
        <f t="shared" si="98"/>
        <v>79</v>
      </c>
      <c r="AB109" s="38">
        <f t="shared" si="98"/>
        <v>73</v>
      </c>
      <c r="AC109" s="45">
        <f t="shared" si="98"/>
        <v>50</v>
      </c>
      <c r="AD109" s="67">
        <v>1</v>
      </c>
      <c r="AG109">
        <f t="shared" si="86"/>
        <v>0</v>
      </c>
      <c r="AI109" s="66">
        <v>-1</v>
      </c>
      <c r="AJ109" s="44"/>
      <c r="AK109" s="36"/>
      <c r="AL109" s="28"/>
      <c r="AM109" s="20"/>
      <c r="AN109" s="53"/>
      <c r="AO109" s="4"/>
      <c r="AP109" s="11"/>
      <c r="AQ109" s="11"/>
      <c r="AR109" s="6"/>
      <c r="AS109" s="54"/>
      <c r="AT109" s="24"/>
      <c r="AU109" s="32"/>
      <c r="AV109" s="38"/>
      <c r="AW109" s="45"/>
      <c r="AX109" s="67">
        <v>1</v>
      </c>
    </row>
    <row r="110" spans="7:50" ht="14.25" thickBot="1">
      <c r="G110" s="49">
        <f t="shared" si="84"/>
        <v>2056</v>
      </c>
      <c r="H110" s="49">
        <f t="shared" si="87"/>
        <v>1799</v>
      </c>
      <c r="I110" s="49">
        <f t="shared" si="89"/>
        <v>1542</v>
      </c>
      <c r="J110" s="49">
        <f t="shared" si="91"/>
        <v>1285</v>
      </c>
      <c r="K110" s="49">
        <f t="shared" si="93"/>
        <v>1028</v>
      </c>
      <c r="L110">
        <f t="shared" si="94"/>
        <v>771</v>
      </c>
      <c r="M110">
        <f>SUM(U110:X110)</f>
        <v>514</v>
      </c>
      <c r="O110" s="66">
        <v>250</v>
      </c>
      <c r="P110" s="44">
        <f aca="true" t="shared" si="99" ref="P110:AC110">P85+30</f>
        <v>221</v>
      </c>
      <c r="Q110" s="36">
        <f t="shared" si="99"/>
        <v>66</v>
      </c>
      <c r="R110" s="28">
        <f t="shared" si="99"/>
        <v>86</v>
      </c>
      <c r="S110" s="20">
        <f t="shared" si="99"/>
        <v>155</v>
      </c>
      <c r="T110" s="53">
        <f t="shared" si="99"/>
        <v>117</v>
      </c>
      <c r="U110" s="7">
        <f t="shared" si="99"/>
        <v>134</v>
      </c>
      <c r="V110" s="8">
        <f t="shared" si="99"/>
        <v>131</v>
      </c>
      <c r="W110" s="8">
        <f t="shared" si="99"/>
        <v>122</v>
      </c>
      <c r="X110" s="9">
        <f t="shared" si="99"/>
        <v>127</v>
      </c>
      <c r="Y110" s="54">
        <f t="shared" si="99"/>
        <v>140</v>
      </c>
      <c r="Z110" s="24">
        <f t="shared" si="99"/>
        <v>102</v>
      </c>
      <c r="AA110" s="32">
        <f t="shared" si="99"/>
        <v>171</v>
      </c>
      <c r="AB110" s="38">
        <f t="shared" si="99"/>
        <v>191</v>
      </c>
      <c r="AC110" s="45">
        <f t="shared" si="99"/>
        <v>36</v>
      </c>
      <c r="AD110" s="67">
        <v>7</v>
      </c>
      <c r="AG110">
        <f t="shared" si="86"/>
        <v>0</v>
      </c>
      <c r="AI110" s="66">
        <v>-7</v>
      </c>
      <c r="AJ110" s="44"/>
      <c r="AK110" s="36"/>
      <c r="AL110" s="28"/>
      <c r="AM110" s="20"/>
      <c r="AN110" s="53"/>
      <c r="AO110" s="7"/>
      <c r="AP110" s="8"/>
      <c r="AQ110" s="8"/>
      <c r="AR110" s="9"/>
      <c r="AS110" s="54"/>
      <c r="AT110" s="24"/>
      <c r="AU110" s="32"/>
      <c r="AV110" s="38"/>
      <c r="AW110" s="45"/>
      <c r="AX110" s="67">
        <v>7</v>
      </c>
    </row>
    <row r="111" spans="7:50" ht="14.25" thickBot="1">
      <c r="G111" s="49">
        <f t="shared" si="84"/>
        <v>2056</v>
      </c>
      <c r="H111" s="49">
        <f t="shared" si="87"/>
        <v>1799</v>
      </c>
      <c r="I111" s="49">
        <f t="shared" si="89"/>
        <v>1542</v>
      </c>
      <c r="J111" s="49">
        <f t="shared" si="91"/>
        <v>1285</v>
      </c>
      <c r="K111" s="49">
        <f t="shared" si="93"/>
        <v>1028</v>
      </c>
      <c r="L111">
        <f t="shared" si="94"/>
        <v>771</v>
      </c>
      <c r="O111" s="66">
        <v>6</v>
      </c>
      <c r="P111" s="44">
        <f aca="true" t="shared" si="100" ref="P111:AC111">P86+30</f>
        <v>35</v>
      </c>
      <c r="Q111" s="36">
        <f t="shared" si="100"/>
        <v>65</v>
      </c>
      <c r="R111" s="28">
        <f t="shared" si="100"/>
        <v>172</v>
      </c>
      <c r="S111" s="20">
        <f t="shared" si="100"/>
        <v>156</v>
      </c>
      <c r="T111" s="14">
        <f t="shared" si="100"/>
        <v>118</v>
      </c>
      <c r="U111" s="15">
        <f t="shared" si="100"/>
        <v>141</v>
      </c>
      <c r="V111" s="15">
        <f t="shared" si="100"/>
        <v>138</v>
      </c>
      <c r="W111" s="15">
        <f t="shared" si="100"/>
        <v>113</v>
      </c>
      <c r="X111" s="15">
        <f t="shared" si="100"/>
        <v>115</v>
      </c>
      <c r="Y111" s="16">
        <f t="shared" si="100"/>
        <v>146</v>
      </c>
      <c r="Z111" s="24">
        <f t="shared" si="100"/>
        <v>101</v>
      </c>
      <c r="AA111" s="32">
        <f t="shared" si="100"/>
        <v>85</v>
      </c>
      <c r="AB111" s="38">
        <f t="shared" si="100"/>
        <v>192</v>
      </c>
      <c r="AC111" s="45">
        <f t="shared" si="100"/>
        <v>222</v>
      </c>
      <c r="AD111" s="67">
        <v>251</v>
      </c>
      <c r="AG111">
        <f t="shared" si="86"/>
        <v>0</v>
      </c>
      <c r="AI111" s="66">
        <v>6</v>
      </c>
      <c r="AJ111" s="44"/>
      <c r="AK111" s="36"/>
      <c r="AL111" s="28"/>
      <c r="AM111" s="20"/>
      <c r="AN111" s="14"/>
      <c r="AO111" s="15"/>
      <c r="AP111" s="15"/>
      <c r="AQ111" s="15"/>
      <c r="AR111" s="15"/>
      <c r="AS111" s="16"/>
      <c r="AT111" s="24"/>
      <c r="AU111" s="32"/>
      <c r="AV111" s="38"/>
      <c r="AW111" s="45"/>
      <c r="AX111" s="67">
        <v>-6</v>
      </c>
    </row>
    <row r="112" spans="7:50" ht="14.25" thickBot="1">
      <c r="G112" s="49">
        <f t="shared" si="84"/>
        <v>2056</v>
      </c>
      <c r="H112" s="49">
        <f t="shared" si="87"/>
        <v>1799</v>
      </c>
      <c r="I112" s="49">
        <f t="shared" si="89"/>
        <v>1542</v>
      </c>
      <c r="J112" s="49">
        <f t="shared" si="91"/>
        <v>1285</v>
      </c>
      <c r="K112" s="49">
        <f t="shared" si="93"/>
        <v>1028</v>
      </c>
      <c r="O112" s="66">
        <v>252</v>
      </c>
      <c r="P112" s="44">
        <f aca="true" t="shared" si="101" ref="P112:AC112">P87+30</f>
        <v>223</v>
      </c>
      <c r="Q112" s="36">
        <f t="shared" si="101"/>
        <v>193</v>
      </c>
      <c r="R112" s="28">
        <f t="shared" si="101"/>
        <v>84</v>
      </c>
      <c r="S112" s="21">
        <f t="shared" si="101"/>
        <v>103</v>
      </c>
      <c r="T112" s="22">
        <f t="shared" si="101"/>
        <v>149</v>
      </c>
      <c r="U112" s="22">
        <f t="shared" si="101"/>
        <v>109</v>
      </c>
      <c r="V112" s="22">
        <f t="shared" si="101"/>
        <v>147</v>
      </c>
      <c r="W112" s="22">
        <f t="shared" si="101"/>
        <v>160</v>
      </c>
      <c r="X112" s="22">
        <f t="shared" si="101"/>
        <v>158</v>
      </c>
      <c r="Y112" s="22">
        <f t="shared" si="101"/>
        <v>98</v>
      </c>
      <c r="Z112" s="23">
        <f t="shared" si="101"/>
        <v>104</v>
      </c>
      <c r="AA112" s="32">
        <f t="shared" si="101"/>
        <v>173</v>
      </c>
      <c r="AB112" s="38">
        <f t="shared" si="101"/>
        <v>64</v>
      </c>
      <c r="AC112" s="45">
        <f t="shared" si="101"/>
        <v>34</v>
      </c>
      <c r="AD112" s="67">
        <v>5</v>
      </c>
      <c r="AG112">
        <f t="shared" si="86"/>
        <v>0</v>
      </c>
      <c r="AI112" s="66">
        <v>-5</v>
      </c>
      <c r="AJ112" s="44"/>
      <c r="AK112" s="36"/>
      <c r="AL112" s="28"/>
      <c r="AM112" s="21"/>
      <c r="AN112" s="22"/>
      <c r="AO112" s="22"/>
      <c r="AP112" s="22"/>
      <c r="AQ112" s="22"/>
      <c r="AR112" s="22"/>
      <c r="AS112" s="22"/>
      <c r="AT112" s="23"/>
      <c r="AU112" s="32"/>
      <c r="AV112" s="38"/>
      <c r="AW112" s="45"/>
      <c r="AX112" s="67">
        <v>5</v>
      </c>
    </row>
    <row r="113" spans="7:50" ht="14.25" thickBot="1">
      <c r="G113" s="49">
        <f t="shared" si="84"/>
        <v>2056</v>
      </c>
      <c r="H113" s="49">
        <f t="shared" si="87"/>
        <v>1799</v>
      </c>
      <c r="I113" s="49">
        <f t="shared" si="89"/>
        <v>1542</v>
      </c>
      <c r="J113" s="49">
        <f t="shared" si="91"/>
        <v>1285</v>
      </c>
      <c r="O113" s="66">
        <v>4</v>
      </c>
      <c r="P113" s="44">
        <f aca="true" t="shared" si="102" ref="P113:AC113">P88+30</f>
        <v>33</v>
      </c>
      <c r="Q113" s="36">
        <f t="shared" si="102"/>
        <v>63</v>
      </c>
      <c r="R113" s="29">
        <f t="shared" si="102"/>
        <v>88</v>
      </c>
      <c r="S113" s="30">
        <f t="shared" si="102"/>
        <v>177</v>
      </c>
      <c r="T113" s="30">
        <f t="shared" si="102"/>
        <v>81</v>
      </c>
      <c r="U113" s="30">
        <f t="shared" si="102"/>
        <v>175</v>
      </c>
      <c r="V113" s="30">
        <f t="shared" si="102"/>
        <v>165</v>
      </c>
      <c r="W113" s="30">
        <f t="shared" si="102"/>
        <v>161</v>
      </c>
      <c r="X113" s="30">
        <f t="shared" si="102"/>
        <v>95</v>
      </c>
      <c r="Y113" s="30">
        <f t="shared" si="102"/>
        <v>163</v>
      </c>
      <c r="Z113" s="30">
        <f t="shared" si="102"/>
        <v>93</v>
      </c>
      <c r="AA113" s="31">
        <f t="shared" si="102"/>
        <v>87</v>
      </c>
      <c r="AB113" s="38">
        <f t="shared" si="102"/>
        <v>194</v>
      </c>
      <c r="AC113" s="45">
        <f t="shared" si="102"/>
        <v>224</v>
      </c>
      <c r="AD113" s="67">
        <v>253</v>
      </c>
      <c r="AG113">
        <f t="shared" si="86"/>
        <v>0</v>
      </c>
      <c r="AI113" s="66">
        <v>4</v>
      </c>
      <c r="AJ113" s="44"/>
      <c r="AK113" s="36"/>
      <c r="AL113" s="29"/>
      <c r="AM113" s="30"/>
      <c r="AN113" s="30"/>
      <c r="AO113" s="30"/>
      <c r="AP113" s="30"/>
      <c r="AQ113" s="30"/>
      <c r="AR113" s="30"/>
      <c r="AS113" s="30"/>
      <c r="AT113" s="30"/>
      <c r="AU113" s="31"/>
      <c r="AV113" s="38"/>
      <c r="AW113" s="45"/>
      <c r="AX113" s="67">
        <v>-4</v>
      </c>
    </row>
    <row r="114" spans="7:50" ht="14.25" thickBot="1">
      <c r="G114" s="49">
        <f t="shared" si="84"/>
        <v>2056</v>
      </c>
      <c r="H114" s="49">
        <f t="shared" si="87"/>
        <v>1799</v>
      </c>
      <c r="I114" s="49">
        <f t="shared" si="89"/>
        <v>1542</v>
      </c>
      <c r="O114" s="66">
        <v>254</v>
      </c>
      <c r="P114" s="44">
        <f aca="true" t="shared" si="103" ref="P114:AC114">P89+30</f>
        <v>225</v>
      </c>
      <c r="Q114" s="37">
        <f t="shared" si="103"/>
        <v>68</v>
      </c>
      <c r="R114" s="40">
        <f t="shared" si="103"/>
        <v>58</v>
      </c>
      <c r="S114" s="40">
        <f t="shared" si="103"/>
        <v>198</v>
      </c>
      <c r="T114" s="40">
        <f t="shared" si="103"/>
        <v>60</v>
      </c>
      <c r="U114" s="40">
        <f t="shared" si="103"/>
        <v>196</v>
      </c>
      <c r="V114" s="40">
        <f t="shared" si="103"/>
        <v>200</v>
      </c>
      <c r="W114" s="40">
        <f t="shared" si="103"/>
        <v>179</v>
      </c>
      <c r="X114" s="40">
        <f t="shared" si="103"/>
        <v>77</v>
      </c>
      <c r="Y114" s="40">
        <f t="shared" si="103"/>
        <v>181</v>
      </c>
      <c r="Z114" s="40">
        <f t="shared" si="103"/>
        <v>75</v>
      </c>
      <c r="AA114" s="40">
        <f t="shared" si="103"/>
        <v>183</v>
      </c>
      <c r="AB114" s="39">
        <f t="shared" si="103"/>
        <v>67</v>
      </c>
      <c r="AC114" s="45">
        <f t="shared" si="103"/>
        <v>32</v>
      </c>
      <c r="AD114" s="67">
        <v>3</v>
      </c>
      <c r="AG114">
        <f t="shared" si="86"/>
        <v>0</v>
      </c>
      <c r="AI114" s="66">
        <v>-3</v>
      </c>
      <c r="AJ114" s="44"/>
      <c r="AK114" s="37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39"/>
      <c r="AW114" s="45"/>
      <c r="AX114" s="67">
        <v>3</v>
      </c>
    </row>
    <row r="115" spans="7:50" ht="14.25" thickBot="1">
      <c r="G115" s="49">
        <f t="shared" si="84"/>
        <v>2056</v>
      </c>
      <c r="H115" s="49">
        <f t="shared" si="87"/>
        <v>1799</v>
      </c>
      <c r="O115" s="66">
        <v>2</v>
      </c>
      <c r="P115" s="46">
        <f aca="true" t="shared" si="104" ref="P115:AC115">P90+30</f>
        <v>44</v>
      </c>
      <c r="Q115" s="47">
        <f t="shared" si="104"/>
        <v>38</v>
      </c>
      <c r="R115" s="47">
        <f t="shared" si="104"/>
        <v>218</v>
      </c>
      <c r="S115" s="47">
        <f t="shared" si="104"/>
        <v>40</v>
      </c>
      <c r="T115" s="47">
        <f t="shared" si="104"/>
        <v>216</v>
      </c>
      <c r="U115" s="47">
        <f t="shared" si="104"/>
        <v>42</v>
      </c>
      <c r="V115" s="47">
        <f t="shared" si="104"/>
        <v>226</v>
      </c>
      <c r="W115" s="47">
        <f t="shared" si="104"/>
        <v>37</v>
      </c>
      <c r="X115" s="47">
        <f t="shared" si="104"/>
        <v>212</v>
      </c>
      <c r="Y115" s="47">
        <f t="shared" si="104"/>
        <v>46</v>
      </c>
      <c r="Z115" s="47">
        <f t="shared" si="104"/>
        <v>210</v>
      </c>
      <c r="AA115" s="47">
        <f t="shared" si="104"/>
        <v>48</v>
      </c>
      <c r="AB115" s="47">
        <f t="shared" si="104"/>
        <v>208</v>
      </c>
      <c r="AC115" s="48">
        <f t="shared" si="104"/>
        <v>214</v>
      </c>
      <c r="AD115" s="67">
        <v>255</v>
      </c>
      <c r="AG115">
        <f t="shared" si="86"/>
        <v>0</v>
      </c>
      <c r="AI115" s="66">
        <v>2</v>
      </c>
      <c r="AJ115" s="46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8"/>
      <c r="AX115" s="67">
        <v>-2</v>
      </c>
    </row>
    <row r="116" spans="7:50" ht="14.25" thickBot="1">
      <c r="G116" s="49">
        <f t="shared" si="84"/>
        <v>2056</v>
      </c>
      <c r="O116" s="68">
        <v>16</v>
      </c>
      <c r="P116" s="69">
        <v>9</v>
      </c>
      <c r="Q116" s="69">
        <v>247</v>
      </c>
      <c r="R116" s="69">
        <v>11</v>
      </c>
      <c r="S116" s="69">
        <v>245</v>
      </c>
      <c r="T116" s="69">
        <v>13</v>
      </c>
      <c r="U116" s="69">
        <v>14</v>
      </c>
      <c r="V116" s="69">
        <v>234</v>
      </c>
      <c r="W116" s="69">
        <v>249</v>
      </c>
      <c r="X116" s="69">
        <v>240</v>
      </c>
      <c r="Y116" s="69">
        <v>239</v>
      </c>
      <c r="Z116" s="69">
        <v>19</v>
      </c>
      <c r="AA116" s="69">
        <v>20</v>
      </c>
      <c r="AB116" s="69">
        <v>236</v>
      </c>
      <c r="AC116" s="69">
        <v>22</v>
      </c>
      <c r="AD116" s="70">
        <v>242</v>
      </c>
      <c r="AG116">
        <f t="shared" si="86"/>
        <v>0</v>
      </c>
      <c r="AI116" s="68">
        <f aca="true" t="shared" si="105" ref="AI116:AX116">IF(O116&lt;100,O116,O116-257)</f>
        <v>16</v>
      </c>
      <c r="AJ116" s="69">
        <f t="shared" si="105"/>
        <v>9</v>
      </c>
      <c r="AK116" s="69">
        <f t="shared" si="105"/>
        <v>-10</v>
      </c>
      <c r="AL116" s="69">
        <f t="shared" si="105"/>
        <v>11</v>
      </c>
      <c r="AM116" s="69">
        <f t="shared" si="105"/>
        <v>-12</v>
      </c>
      <c r="AN116" s="69">
        <f t="shared" si="105"/>
        <v>13</v>
      </c>
      <c r="AO116" s="69">
        <f t="shared" si="105"/>
        <v>14</v>
      </c>
      <c r="AP116" s="69">
        <f t="shared" si="105"/>
        <v>-23</v>
      </c>
      <c r="AQ116" s="69">
        <f t="shared" si="105"/>
        <v>-8</v>
      </c>
      <c r="AR116" s="69">
        <f t="shared" si="105"/>
        <v>-17</v>
      </c>
      <c r="AS116" s="69">
        <f t="shared" si="105"/>
        <v>-18</v>
      </c>
      <c r="AT116" s="69">
        <f t="shared" si="105"/>
        <v>19</v>
      </c>
      <c r="AU116" s="69">
        <f t="shared" si="105"/>
        <v>20</v>
      </c>
      <c r="AV116" s="69">
        <f t="shared" si="105"/>
        <v>-21</v>
      </c>
      <c r="AW116" s="69">
        <f t="shared" si="105"/>
        <v>22</v>
      </c>
      <c r="AX116" s="70">
        <f t="shared" si="105"/>
        <v>-15</v>
      </c>
    </row>
    <row r="119" spans="5:40" ht="13.5">
      <c r="E119" s="49">
        <f>N128+O129+P130+Q131+R132+S133+T134+U135+V136+W137+X138+Y139+Z140+AA141+AB142+AC143+AD144+AE145</f>
        <v>2925</v>
      </c>
      <c r="N119" s="49">
        <f>SUM(N128:N145)</f>
        <v>2925</v>
      </c>
      <c r="O119" s="49">
        <f aca="true" t="shared" si="106" ref="O119:AE119">SUM(O128:O145)</f>
        <v>2925</v>
      </c>
      <c r="P119" s="49">
        <f t="shared" si="106"/>
        <v>2925</v>
      </c>
      <c r="Q119" s="49">
        <f t="shared" si="106"/>
        <v>2925</v>
      </c>
      <c r="R119" s="49">
        <f t="shared" si="106"/>
        <v>2925</v>
      </c>
      <c r="S119" s="49">
        <f t="shared" si="106"/>
        <v>2925</v>
      </c>
      <c r="T119" s="49">
        <f t="shared" si="106"/>
        <v>2925</v>
      </c>
      <c r="U119" s="49">
        <f t="shared" si="106"/>
        <v>2925</v>
      </c>
      <c r="V119" s="49">
        <f t="shared" si="106"/>
        <v>2925</v>
      </c>
      <c r="W119" s="49">
        <f t="shared" si="106"/>
        <v>2925</v>
      </c>
      <c r="X119" s="49">
        <f t="shared" si="106"/>
        <v>2925</v>
      </c>
      <c r="Y119" s="49">
        <f t="shared" si="106"/>
        <v>2925</v>
      </c>
      <c r="Z119" s="49">
        <f t="shared" si="106"/>
        <v>2925</v>
      </c>
      <c r="AA119" s="49">
        <f t="shared" si="106"/>
        <v>2925</v>
      </c>
      <c r="AB119" s="49">
        <f t="shared" si="106"/>
        <v>2925</v>
      </c>
      <c r="AC119" s="49">
        <f t="shared" si="106"/>
        <v>2925</v>
      </c>
      <c r="AD119" s="49">
        <f t="shared" si="106"/>
        <v>2925</v>
      </c>
      <c r="AE119" s="49">
        <f t="shared" si="106"/>
        <v>2925</v>
      </c>
      <c r="AN119" s="49">
        <f>AE128+AD129+AC130+AB131+AA132+Z133+Y134+X135+W136+V137+U138+T139+S140+R141+Q142+P143+O144+N145</f>
        <v>2925</v>
      </c>
    </row>
    <row r="120" spans="6:39" ht="13.5">
      <c r="F120" s="49">
        <f>O129+P130+Q131+R132+S133+T134+U135+V136+W137+X138+Y139+Z140+AA141+AB142+AC143+AD144</f>
        <v>2600</v>
      </c>
      <c r="O120" s="49">
        <f>SUM(O129:O144)</f>
        <v>2600</v>
      </c>
      <c r="P120" s="49">
        <f aca="true" t="shared" si="107" ref="P120:AD120">SUM(P129:P144)</f>
        <v>2600</v>
      </c>
      <c r="Q120" s="49">
        <f t="shared" si="107"/>
        <v>2600</v>
      </c>
      <c r="R120" s="49">
        <f t="shared" si="107"/>
        <v>2600</v>
      </c>
      <c r="S120" s="49">
        <f t="shared" si="107"/>
        <v>2600</v>
      </c>
      <c r="T120" s="49">
        <f t="shared" si="107"/>
        <v>2600</v>
      </c>
      <c r="U120" s="49">
        <f t="shared" si="107"/>
        <v>2600</v>
      </c>
      <c r="V120" s="49">
        <f t="shared" si="107"/>
        <v>2600</v>
      </c>
      <c r="W120" s="49">
        <f t="shared" si="107"/>
        <v>2600</v>
      </c>
      <c r="X120" s="49">
        <f t="shared" si="107"/>
        <v>2600</v>
      </c>
      <c r="Y120" s="49">
        <f t="shared" si="107"/>
        <v>2600</v>
      </c>
      <c r="Z120" s="49">
        <f t="shared" si="107"/>
        <v>2600</v>
      </c>
      <c r="AA120" s="49">
        <f t="shared" si="107"/>
        <v>2600</v>
      </c>
      <c r="AB120" s="49">
        <f t="shared" si="107"/>
        <v>2600</v>
      </c>
      <c r="AC120" s="49">
        <f t="shared" si="107"/>
        <v>2600</v>
      </c>
      <c r="AD120" s="49">
        <f t="shared" si="107"/>
        <v>2600</v>
      </c>
      <c r="AM120" s="49">
        <f>AD129+AC130+AB131+AA132+Z133+Y134+X135+W136+V137+U138+T139+S140+R141+Q142+P143+O144</f>
        <v>2600</v>
      </c>
    </row>
    <row r="121" spans="7:38" ht="13.5">
      <c r="G121" s="49">
        <f>P130+Q131+R132+S133+T134+U135+V136+W137+X138+Y139+Z140+AA141+AB142+AC143</f>
        <v>2275</v>
      </c>
      <c r="O121" s="12"/>
      <c r="P121" s="49">
        <f>SUM(P130:P143)</f>
        <v>2275</v>
      </c>
      <c r="Q121" s="49">
        <f aca="true" t="shared" si="108" ref="Q121:AC121">SUM(Q130:Q143)</f>
        <v>2275</v>
      </c>
      <c r="R121" s="49">
        <f t="shared" si="108"/>
        <v>2275</v>
      </c>
      <c r="S121" s="49">
        <f t="shared" si="108"/>
        <v>2275</v>
      </c>
      <c r="T121" s="49">
        <f t="shared" si="108"/>
        <v>2275</v>
      </c>
      <c r="U121" s="49">
        <f t="shared" si="108"/>
        <v>2275</v>
      </c>
      <c r="V121" s="49">
        <f t="shared" si="108"/>
        <v>2275</v>
      </c>
      <c r="W121" s="49">
        <f t="shared" si="108"/>
        <v>2275</v>
      </c>
      <c r="X121" s="49">
        <f t="shared" si="108"/>
        <v>2275</v>
      </c>
      <c r="Y121" s="49">
        <f t="shared" si="108"/>
        <v>2275</v>
      </c>
      <c r="Z121" s="49">
        <f t="shared" si="108"/>
        <v>2275</v>
      </c>
      <c r="AA121" s="49">
        <f t="shared" si="108"/>
        <v>2275</v>
      </c>
      <c r="AB121" s="49">
        <f t="shared" si="108"/>
        <v>2275</v>
      </c>
      <c r="AC121" s="49">
        <f t="shared" si="108"/>
        <v>2275</v>
      </c>
      <c r="AD121" s="12"/>
      <c r="AL121" s="49">
        <f>AC130+AB131+AA132+Z133+Y134+X135+W136+V137+U138+T139+S140+R141+Q142+P143</f>
        <v>2275</v>
      </c>
    </row>
    <row r="122" spans="8:37" ht="13.5">
      <c r="H122" s="49">
        <f>Q131+R132+S133+T134+U135+V136+W137+X138+Y139+Z140+AA141+AB142</f>
        <v>1950</v>
      </c>
      <c r="O122" s="12"/>
      <c r="P122" s="12"/>
      <c r="Q122" s="49">
        <f>SUM(Q131:Q142)</f>
        <v>1950</v>
      </c>
      <c r="R122" s="49">
        <f aca="true" t="shared" si="109" ref="R122:AB122">SUM(R131:R142)</f>
        <v>1950</v>
      </c>
      <c r="S122" s="49">
        <f t="shared" si="109"/>
        <v>1950</v>
      </c>
      <c r="T122" s="49">
        <f t="shared" si="109"/>
        <v>1950</v>
      </c>
      <c r="U122" s="49">
        <f t="shared" si="109"/>
        <v>1950</v>
      </c>
      <c r="V122" s="49">
        <f t="shared" si="109"/>
        <v>1950</v>
      </c>
      <c r="W122" s="49">
        <f t="shared" si="109"/>
        <v>1950</v>
      </c>
      <c r="X122" s="49">
        <f t="shared" si="109"/>
        <v>1950</v>
      </c>
      <c r="Y122" s="49">
        <f t="shared" si="109"/>
        <v>1950</v>
      </c>
      <c r="Z122" s="49">
        <f t="shared" si="109"/>
        <v>1950</v>
      </c>
      <c r="AA122" s="49">
        <f t="shared" si="109"/>
        <v>1950</v>
      </c>
      <c r="AB122" s="49">
        <f t="shared" si="109"/>
        <v>1950</v>
      </c>
      <c r="AC122" s="12"/>
      <c r="AD122" s="12"/>
      <c r="AK122" s="49">
        <f>AB131+AA132+Z133+Y134+X135+W136+V137+U138+T139+S140+R141+Q142</f>
        <v>1950</v>
      </c>
    </row>
    <row r="123" spans="9:36" ht="13.5">
      <c r="I123" s="49">
        <f>R132+S133+T134+U135+V136+W137+X138+Y139+Z140+AA141</f>
        <v>1625</v>
      </c>
      <c r="O123" s="12"/>
      <c r="P123" s="12"/>
      <c r="Q123" s="12"/>
      <c r="R123" s="49">
        <f>SUM(R132:R141)</f>
        <v>1625</v>
      </c>
      <c r="S123" s="49">
        <f aca="true" t="shared" si="110" ref="S123:AA123">SUM(S132:S141)</f>
        <v>1625</v>
      </c>
      <c r="T123" s="49">
        <f t="shared" si="110"/>
        <v>1625</v>
      </c>
      <c r="U123" s="49">
        <f t="shared" si="110"/>
        <v>1625</v>
      </c>
      <c r="V123" s="49">
        <f t="shared" si="110"/>
        <v>1625</v>
      </c>
      <c r="W123" s="49">
        <f t="shared" si="110"/>
        <v>1625</v>
      </c>
      <c r="X123" s="49">
        <f t="shared" si="110"/>
        <v>1625</v>
      </c>
      <c r="Y123" s="49">
        <f t="shared" si="110"/>
        <v>1625</v>
      </c>
      <c r="Z123" s="49">
        <f t="shared" si="110"/>
        <v>1625</v>
      </c>
      <c r="AA123" s="49">
        <f t="shared" si="110"/>
        <v>1625</v>
      </c>
      <c r="AB123" s="12"/>
      <c r="AC123" s="12"/>
      <c r="AD123" s="12"/>
      <c r="AJ123" s="49">
        <f>AA132+Z133+Y134+X135+W136+V137+U138+T139+S140+R141</f>
        <v>1625</v>
      </c>
    </row>
    <row r="124" spans="10:35" ht="13.5">
      <c r="J124" s="49">
        <f>S133+T134+U135+V136+W137+X138+Y139+Z140</f>
        <v>1300</v>
      </c>
      <c r="S124" s="49">
        <f>SUM(S133:S140)</f>
        <v>1300</v>
      </c>
      <c r="T124" s="49">
        <f aca="true" t="shared" si="111" ref="T124:Z124">SUM(T133:T140)</f>
        <v>1300</v>
      </c>
      <c r="U124" s="49">
        <f t="shared" si="111"/>
        <v>1300</v>
      </c>
      <c r="V124" s="49">
        <f t="shared" si="111"/>
        <v>1300</v>
      </c>
      <c r="W124" s="49">
        <f t="shared" si="111"/>
        <v>1300</v>
      </c>
      <c r="X124" s="49">
        <f t="shared" si="111"/>
        <v>1300</v>
      </c>
      <c r="Y124" s="49">
        <f t="shared" si="111"/>
        <v>1300</v>
      </c>
      <c r="Z124" s="49">
        <f t="shared" si="111"/>
        <v>1300</v>
      </c>
      <c r="AI124" s="49">
        <f>Z133+Y134+X135+W136+V137+U138+T139+S140</f>
        <v>1300</v>
      </c>
    </row>
    <row r="125" spans="11:34" ht="12.75">
      <c r="K125">
        <f>T134+U135+V136+W137+X138+Y139</f>
        <v>975</v>
      </c>
      <c r="T125">
        <f aca="true" t="shared" si="112" ref="T125:Y125">SUM(T134:T139)</f>
        <v>975</v>
      </c>
      <c r="U125">
        <f t="shared" si="112"/>
        <v>975</v>
      </c>
      <c r="V125">
        <f t="shared" si="112"/>
        <v>975</v>
      </c>
      <c r="W125">
        <f t="shared" si="112"/>
        <v>975</v>
      </c>
      <c r="X125">
        <f t="shared" si="112"/>
        <v>975</v>
      </c>
      <c r="Y125">
        <f t="shared" si="112"/>
        <v>975</v>
      </c>
      <c r="AH125">
        <f>Y134+X135+W136+V137+U138+T139</f>
        <v>975</v>
      </c>
    </row>
    <row r="126" spans="12:53" ht="12.75">
      <c r="L126">
        <f>U135+V136+W137+X138</f>
        <v>650</v>
      </c>
      <c r="U126">
        <f>SUM(U135:U138)</f>
        <v>650</v>
      </c>
      <c r="V126">
        <f>SUM(V135:V138)</f>
        <v>650</v>
      </c>
      <c r="W126">
        <f>SUM(W135:W138)</f>
        <v>650</v>
      </c>
      <c r="X126">
        <f>SUM(X135:X138)</f>
        <v>650</v>
      </c>
      <c r="AG126">
        <f>X135+W136+V137+U138</f>
        <v>650</v>
      </c>
      <c r="AJ126">
        <f>SUM(AJ128:AJ145)</f>
        <v>0</v>
      </c>
      <c r="AK126">
        <f aca="true" t="shared" si="113" ref="AK126:BA126">SUM(AK128:AK145)</f>
        <v>0</v>
      </c>
      <c r="AL126">
        <f t="shared" si="113"/>
        <v>0</v>
      </c>
      <c r="AM126">
        <f t="shared" si="113"/>
        <v>0</v>
      </c>
      <c r="AN126">
        <f t="shared" si="113"/>
        <v>0</v>
      </c>
      <c r="AO126">
        <f t="shared" si="113"/>
        <v>0</v>
      </c>
      <c r="AP126">
        <f t="shared" si="113"/>
        <v>0</v>
      </c>
      <c r="AQ126">
        <f t="shared" si="113"/>
        <v>0</v>
      </c>
      <c r="AR126">
        <f t="shared" si="113"/>
        <v>0</v>
      </c>
      <c r="AS126">
        <f t="shared" si="113"/>
        <v>0</v>
      </c>
      <c r="AT126">
        <f t="shared" si="113"/>
        <v>0</v>
      </c>
      <c r="AU126">
        <f t="shared" si="113"/>
        <v>0</v>
      </c>
      <c r="AV126">
        <f t="shared" si="113"/>
        <v>0</v>
      </c>
      <c r="AW126">
        <f t="shared" si="113"/>
        <v>0</v>
      </c>
      <c r="AX126">
        <f t="shared" si="113"/>
        <v>0</v>
      </c>
      <c r="AY126">
        <f t="shared" si="113"/>
        <v>0</v>
      </c>
      <c r="AZ126">
        <f t="shared" si="113"/>
        <v>0</v>
      </c>
      <c r="BA126">
        <f t="shared" si="113"/>
        <v>0</v>
      </c>
    </row>
    <row r="127" spans="35:54" ht="13.5" thickBot="1">
      <c r="AI127">
        <f>AJ128+BA145</f>
        <v>0</v>
      </c>
      <c r="BB127">
        <f>BA128+AJ145</f>
        <v>0</v>
      </c>
    </row>
    <row r="128" spans="5:53" ht="14.25" thickBot="1">
      <c r="E128" s="49">
        <f>SUM(N128:AE128)</f>
        <v>2925</v>
      </c>
      <c r="N128" s="58">
        <v>308</v>
      </c>
      <c r="O128" s="59">
        <v>2</v>
      </c>
      <c r="P128" s="59">
        <v>322</v>
      </c>
      <c r="Q128" s="59">
        <v>4</v>
      </c>
      <c r="R128" s="59">
        <v>320</v>
      </c>
      <c r="S128" s="59">
        <v>6</v>
      </c>
      <c r="T128" s="59">
        <v>318</v>
      </c>
      <c r="U128" s="59">
        <v>8</v>
      </c>
      <c r="V128" s="59">
        <v>26</v>
      </c>
      <c r="W128" s="59">
        <v>34</v>
      </c>
      <c r="X128" s="59">
        <v>292</v>
      </c>
      <c r="Y128" s="59">
        <v>32</v>
      </c>
      <c r="Z128" s="59">
        <v>294</v>
      </c>
      <c r="AA128" s="59">
        <v>30</v>
      </c>
      <c r="AB128" s="59">
        <v>296</v>
      </c>
      <c r="AC128" s="59">
        <v>28</v>
      </c>
      <c r="AD128" s="59">
        <v>298</v>
      </c>
      <c r="AE128" s="60">
        <v>307</v>
      </c>
      <c r="AH128">
        <f>SUM(AJ128:BA128)</f>
        <v>0</v>
      </c>
      <c r="AJ128" s="58">
        <f aca="true" t="shared" si="114" ref="AJ128:AZ128">IF(N128&gt;100,N128-325,N128)</f>
        <v>-17</v>
      </c>
      <c r="AK128" s="59">
        <f t="shared" si="114"/>
        <v>2</v>
      </c>
      <c r="AL128" s="59">
        <f t="shared" si="114"/>
        <v>-3</v>
      </c>
      <c r="AM128" s="59">
        <f t="shared" si="114"/>
        <v>4</v>
      </c>
      <c r="AN128" s="59">
        <f t="shared" si="114"/>
        <v>-5</v>
      </c>
      <c r="AO128" s="59">
        <f t="shared" si="114"/>
        <v>6</v>
      </c>
      <c r="AP128" s="59">
        <f t="shared" si="114"/>
        <v>-7</v>
      </c>
      <c r="AQ128" s="59">
        <f t="shared" si="114"/>
        <v>8</v>
      </c>
      <c r="AR128" s="59">
        <f t="shared" si="114"/>
        <v>26</v>
      </c>
      <c r="AS128" s="59">
        <f t="shared" si="114"/>
        <v>34</v>
      </c>
      <c r="AT128" s="59">
        <f t="shared" si="114"/>
        <v>-33</v>
      </c>
      <c r="AU128" s="59">
        <f t="shared" si="114"/>
        <v>32</v>
      </c>
      <c r="AV128" s="59">
        <f t="shared" si="114"/>
        <v>-31</v>
      </c>
      <c r="AW128" s="59">
        <f t="shared" si="114"/>
        <v>30</v>
      </c>
      <c r="AX128" s="59">
        <f t="shared" si="114"/>
        <v>-29</v>
      </c>
      <c r="AY128" s="59">
        <f t="shared" si="114"/>
        <v>28</v>
      </c>
      <c r="AZ128" s="59">
        <f t="shared" si="114"/>
        <v>-27</v>
      </c>
      <c r="BA128" s="60">
        <f aca="true" t="shared" si="115" ref="BA128:BA145">IF(AE128&gt;100,AE128-325,AE128)</f>
        <v>-18</v>
      </c>
    </row>
    <row r="129" spans="5:53" ht="14.25" thickBot="1">
      <c r="E129" s="49">
        <f aca="true" t="shared" si="116" ref="E129:E145">SUM(N129:AE129)</f>
        <v>2925</v>
      </c>
      <c r="F129" s="49">
        <f>SUM(O129:AD129)</f>
        <v>2600</v>
      </c>
      <c r="N129" s="61">
        <v>300</v>
      </c>
      <c r="O129" s="55">
        <f aca="true" t="shared" si="117" ref="O129:AD129">O101+34</f>
        <v>49</v>
      </c>
      <c r="P129" s="56">
        <f t="shared" si="117"/>
        <v>282</v>
      </c>
      <c r="Q129" s="56">
        <f t="shared" si="117"/>
        <v>44</v>
      </c>
      <c r="R129" s="56">
        <f t="shared" si="117"/>
        <v>280</v>
      </c>
      <c r="S129" s="56">
        <f t="shared" si="117"/>
        <v>46</v>
      </c>
      <c r="T129" s="56">
        <f t="shared" si="117"/>
        <v>278</v>
      </c>
      <c r="U129" s="56">
        <f t="shared" si="117"/>
        <v>277</v>
      </c>
      <c r="V129" s="56">
        <f t="shared" si="117"/>
        <v>57</v>
      </c>
      <c r="W129" s="56">
        <f t="shared" si="117"/>
        <v>42</v>
      </c>
      <c r="X129" s="56">
        <f t="shared" si="117"/>
        <v>51</v>
      </c>
      <c r="Y129" s="56">
        <f t="shared" si="117"/>
        <v>52</v>
      </c>
      <c r="Z129" s="56">
        <f t="shared" si="117"/>
        <v>272</v>
      </c>
      <c r="AA129" s="56">
        <f t="shared" si="117"/>
        <v>271</v>
      </c>
      <c r="AB129" s="56">
        <f t="shared" si="117"/>
        <v>55</v>
      </c>
      <c r="AC129" s="56">
        <f t="shared" si="117"/>
        <v>269</v>
      </c>
      <c r="AD129" s="57">
        <f t="shared" si="117"/>
        <v>275</v>
      </c>
      <c r="AE129" s="65">
        <v>25</v>
      </c>
      <c r="AH129">
        <f aca="true" t="shared" si="118" ref="AH129:AH145">SUM(AJ129:BA129)</f>
        <v>0</v>
      </c>
      <c r="AJ129" s="61">
        <f aca="true" t="shared" si="119" ref="AJ129:AJ145">IF(N129&gt;100,N129-325,N129)</f>
        <v>-25</v>
      </c>
      <c r="AK129" s="55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7"/>
      <c r="BA129" s="65">
        <f t="shared" si="115"/>
        <v>25</v>
      </c>
    </row>
    <row r="130" spans="5:53" ht="14.25" thickBot="1">
      <c r="E130" s="49">
        <f t="shared" si="116"/>
        <v>2925</v>
      </c>
      <c r="F130" s="49">
        <f aca="true" t="shared" si="120" ref="F130:F144">SUM(O130:AD130)</f>
        <v>2600</v>
      </c>
      <c r="G130" s="49">
        <f>SUM(P130:AC130)</f>
        <v>2275</v>
      </c>
      <c r="N130" s="61">
        <v>24</v>
      </c>
      <c r="O130" s="66">
        <f aca="true" t="shared" si="121" ref="O130:AD130">O102+34</f>
        <v>267</v>
      </c>
      <c r="P130" s="41">
        <f t="shared" si="121"/>
        <v>77</v>
      </c>
      <c r="Q130" s="42">
        <f t="shared" si="121"/>
        <v>253</v>
      </c>
      <c r="R130" s="42">
        <f t="shared" si="121"/>
        <v>73</v>
      </c>
      <c r="S130" s="42">
        <f t="shared" si="121"/>
        <v>251</v>
      </c>
      <c r="T130" s="42">
        <f t="shared" si="121"/>
        <v>75</v>
      </c>
      <c r="U130" s="42">
        <f t="shared" si="121"/>
        <v>249</v>
      </c>
      <c r="V130" s="42">
        <f t="shared" si="121"/>
        <v>65</v>
      </c>
      <c r="W130" s="42">
        <f t="shared" si="121"/>
        <v>254</v>
      </c>
      <c r="X130" s="42">
        <f t="shared" si="121"/>
        <v>79</v>
      </c>
      <c r="Y130" s="42">
        <f t="shared" si="121"/>
        <v>245</v>
      </c>
      <c r="Z130" s="42">
        <f t="shared" si="121"/>
        <v>81</v>
      </c>
      <c r="AA130" s="42">
        <f t="shared" si="121"/>
        <v>243</v>
      </c>
      <c r="AB130" s="42">
        <f t="shared" si="121"/>
        <v>83</v>
      </c>
      <c r="AC130" s="43">
        <f t="shared" si="121"/>
        <v>247</v>
      </c>
      <c r="AD130" s="67">
        <f t="shared" si="121"/>
        <v>58</v>
      </c>
      <c r="AE130" s="65">
        <v>301</v>
      </c>
      <c r="AH130">
        <f t="shared" si="118"/>
        <v>0</v>
      </c>
      <c r="AJ130" s="61">
        <f t="shared" si="119"/>
        <v>24</v>
      </c>
      <c r="AK130" s="66"/>
      <c r="AL130" s="41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3"/>
      <c r="AZ130" s="67"/>
      <c r="BA130" s="65">
        <f t="shared" si="115"/>
        <v>-24</v>
      </c>
    </row>
    <row r="131" spans="5:53" ht="14.25" thickBot="1">
      <c r="E131" s="49">
        <f t="shared" si="116"/>
        <v>2925</v>
      </c>
      <c r="F131" s="49">
        <f t="shared" si="120"/>
        <v>2600</v>
      </c>
      <c r="G131" s="49">
        <f aca="true" t="shared" si="122" ref="G131:G143">SUM(P131:AC131)</f>
        <v>2275</v>
      </c>
      <c r="H131" s="49">
        <f>SUM(Q131:AB131)</f>
        <v>1950</v>
      </c>
      <c r="N131" s="61">
        <v>302</v>
      </c>
      <c r="O131" s="66">
        <f aca="true" t="shared" si="123" ref="O131:AD131">O103+34</f>
        <v>59</v>
      </c>
      <c r="P131" s="44">
        <f t="shared" si="123"/>
        <v>85</v>
      </c>
      <c r="Q131" s="33">
        <f t="shared" si="123"/>
        <v>224</v>
      </c>
      <c r="R131" s="34">
        <f t="shared" si="123"/>
        <v>233</v>
      </c>
      <c r="S131" s="34">
        <f t="shared" si="123"/>
        <v>93</v>
      </c>
      <c r="T131" s="34">
        <f t="shared" si="123"/>
        <v>231</v>
      </c>
      <c r="U131" s="34">
        <f t="shared" si="123"/>
        <v>95</v>
      </c>
      <c r="V131" s="34">
        <f t="shared" si="123"/>
        <v>91</v>
      </c>
      <c r="W131" s="34">
        <f t="shared" si="123"/>
        <v>112</v>
      </c>
      <c r="X131" s="34">
        <f t="shared" si="123"/>
        <v>214</v>
      </c>
      <c r="Y131" s="34">
        <f t="shared" si="123"/>
        <v>110</v>
      </c>
      <c r="Z131" s="34">
        <f t="shared" si="123"/>
        <v>216</v>
      </c>
      <c r="AA131" s="34">
        <f t="shared" si="123"/>
        <v>108</v>
      </c>
      <c r="AB131" s="35">
        <f t="shared" si="123"/>
        <v>223</v>
      </c>
      <c r="AC131" s="45">
        <f t="shared" si="123"/>
        <v>240</v>
      </c>
      <c r="AD131" s="67">
        <f t="shared" si="123"/>
        <v>266</v>
      </c>
      <c r="AE131" s="65">
        <v>23</v>
      </c>
      <c r="AH131">
        <f t="shared" si="118"/>
        <v>0</v>
      </c>
      <c r="AJ131" s="61">
        <f t="shared" si="119"/>
        <v>-23</v>
      </c>
      <c r="AK131" s="66"/>
      <c r="AL131" s="44"/>
      <c r="AM131" s="33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5"/>
      <c r="AY131" s="45"/>
      <c r="AZ131" s="67"/>
      <c r="BA131" s="65">
        <f t="shared" si="115"/>
        <v>23</v>
      </c>
    </row>
    <row r="132" spans="5:53" ht="14.25" thickBot="1">
      <c r="E132" s="49">
        <f t="shared" si="116"/>
        <v>2925</v>
      </c>
      <c r="F132" s="49">
        <f t="shared" si="120"/>
        <v>2600</v>
      </c>
      <c r="G132" s="49">
        <f t="shared" si="122"/>
        <v>2275</v>
      </c>
      <c r="H132" s="49">
        <f aca="true" t="shared" si="124" ref="H132:H142">SUM(Q132:AB132)</f>
        <v>1950</v>
      </c>
      <c r="I132" s="49">
        <f>SUM(R132:AA132)</f>
        <v>1625</v>
      </c>
      <c r="N132" s="61">
        <v>22</v>
      </c>
      <c r="O132" s="66">
        <f aca="true" t="shared" si="125" ref="O132:AD132">O104+34</f>
        <v>265</v>
      </c>
      <c r="P132" s="44">
        <f t="shared" si="125"/>
        <v>239</v>
      </c>
      <c r="Q132" s="36">
        <f t="shared" si="125"/>
        <v>106</v>
      </c>
      <c r="R132" s="25">
        <f t="shared" si="125"/>
        <v>204</v>
      </c>
      <c r="S132" s="26">
        <f t="shared" si="125"/>
        <v>114</v>
      </c>
      <c r="T132" s="26">
        <f t="shared" si="125"/>
        <v>210</v>
      </c>
      <c r="U132" s="26">
        <f t="shared" si="125"/>
        <v>116</v>
      </c>
      <c r="V132" s="26">
        <f t="shared" si="125"/>
        <v>126</v>
      </c>
      <c r="W132" s="26">
        <f t="shared" si="125"/>
        <v>130</v>
      </c>
      <c r="X132" s="26">
        <f t="shared" si="125"/>
        <v>196</v>
      </c>
      <c r="Y132" s="26">
        <f t="shared" si="125"/>
        <v>128</v>
      </c>
      <c r="Z132" s="26">
        <f t="shared" si="125"/>
        <v>198</v>
      </c>
      <c r="AA132" s="27">
        <f t="shared" si="125"/>
        <v>203</v>
      </c>
      <c r="AB132" s="38">
        <f t="shared" si="125"/>
        <v>219</v>
      </c>
      <c r="AC132" s="45">
        <f t="shared" si="125"/>
        <v>86</v>
      </c>
      <c r="AD132" s="67">
        <f t="shared" si="125"/>
        <v>60</v>
      </c>
      <c r="AE132" s="65">
        <v>303</v>
      </c>
      <c r="AH132">
        <f t="shared" si="118"/>
        <v>0</v>
      </c>
      <c r="AJ132" s="61">
        <f t="shared" si="119"/>
        <v>22</v>
      </c>
      <c r="AK132" s="66"/>
      <c r="AL132" s="44"/>
      <c r="AM132" s="36"/>
      <c r="AN132" s="25"/>
      <c r="AO132" s="26"/>
      <c r="AP132" s="26"/>
      <c r="AQ132" s="26"/>
      <c r="AR132" s="26"/>
      <c r="AS132" s="26"/>
      <c r="AT132" s="26"/>
      <c r="AU132" s="26"/>
      <c r="AV132" s="26"/>
      <c r="AW132" s="27"/>
      <c r="AX132" s="38"/>
      <c r="AY132" s="45"/>
      <c r="AZ132" s="67"/>
      <c r="BA132" s="65">
        <f t="shared" si="115"/>
        <v>-22</v>
      </c>
    </row>
    <row r="133" spans="5:53" ht="14.25" thickBot="1">
      <c r="E133" s="49">
        <f t="shared" si="116"/>
        <v>2925</v>
      </c>
      <c r="F133" s="49">
        <f t="shared" si="120"/>
        <v>2600</v>
      </c>
      <c r="G133" s="49">
        <f t="shared" si="122"/>
        <v>2275</v>
      </c>
      <c r="H133" s="49">
        <f t="shared" si="124"/>
        <v>1950</v>
      </c>
      <c r="I133" s="49">
        <f aca="true" t="shared" si="126" ref="I133:I141">SUM(R133:AA133)</f>
        <v>1625</v>
      </c>
      <c r="J133" s="49">
        <f>SUM(S133:Z133)</f>
        <v>1300</v>
      </c>
      <c r="N133" s="61">
        <v>304</v>
      </c>
      <c r="O133" s="66">
        <f aca="true" t="shared" si="127" ref="O133:AD133">O105+34</f>
        <v>61</v>
      </c>
      <c r="P133" s="44">
        <f t="shared" si="127"/>
        <v>87</v>
      </c>
      <c r="Q133" s="36">
        <f t="shared" si="127"/>
        <v>105</v>
      </c>
      <c r="R133" s="28">
        <f t="shared" si="127"/>
        <v>200</v>
      </c>
      <c r="S133" s="17">
        <f t="shared" si="127"/>
        <v>187</v>
      </c>
      <c r="T133" s="18">
        <f t="shared" si="127"/>
        <v>142</v>
      </c>
      <c r="U133" s="18">
        <f t="shared" si="127"/>
        <v>182</v>
      </c>
      <c r="V133" s="18">
        <f t="shared" si="127"/>
        <v>144</v>
      </c>
      <c r="W133" s="18">
        <f t="shared" si="127"/>
        <v>131</v>
      </c>
      <c r="X133" s="18">
        <f t="shared" si="127"/>
        <v>133</v>
      </c>
      <c r="Y133" s="18">
        <f t="shared" si="127"/>
        <v>193</v>
      </c>
      <c r="Z133" s="19">
        <f t="shared" si="127"/>
        <v>188</v>
      </c>
      <c r="AA133" s="32">
        <f t="shared" si="127"/>
        <v>125</v>
      </c>
      <c r="AB133" s="38">
        <f t="shared" si="127"/>
        <v>220</v>
      </c>
      <c r="AC133" s="45">
        <f t="shared" si="127"/>
        <v>238</v>
      </c>
      <c r="AD133" s="67">
        <f t="shared" si="127"/>
        <v>264</v>
      </c>
      <c r="AE133" s="65">
        <v>21</v>
      </c>
      <c r="AH133">
        <f t="shared" si="118"/>
        <v>0</v>
      </c>
      <c r="AJ133" s="61">
        <f t="shared" si="119"/>
        <v>-21</v>
      </c>
      <c r="AK133" s="66"/>
      <c r="AL133" s="44"/>
      <c r="AM133" s="36"/>
      <c r="AN133" s="28"/>
      <c r="AO133" s="17"/>
      <c r="AP133" s="18"/>
      <c r="AQ133" s="18"/>
      <c r="AR133" s="18"/>
      <c r="AS133" s="18"/>
      <c r="AT133" s="18"/>
      <c r="AU133" s="18"/>
      <c r="AV133" s="19"/>
      <c r="AW133" s="32"/>
      <c r="AX133" s="38"/>
      <c r="AY133" s="45"/>
      <c r="AZ133" s="67"/>
      <c r="BA133" s="65">
        <f t="shared" si="115"/>
        <v>21</v>
      </c>
    </row>
    <row r="134" spans="5:53" ht="14.25" thickBot="1">
      <c r="E134" s="49">
        <f t="shared" si="116"/>
        <v>2925</v>
      </c>
      <c r="F134" s="49">
        <f t="shared" si="120"/>
        <v>2600</v>
      </c>
      <c r="G134" s="49">
        <f t="shared" si="122"/>
        <v>2275</v>
      </c>
      <c r="H134" s="49">
        <f t="shared" si="124"/>
        <v>1950</v>
      </c>
      <c r="I134" s="49">
        <f t="shared" si="126"/>
        <v>1625</v>
      </c>
      <c r="J134" s="49">
        <f aca="true" t="shared" si="128" ref="J134:J140">SUM(S134:Z134)</f>
        <v>1300</v>
      </c>
      <c r="K134">
        <f aca="true" t="shared" si="129" ref="K134:K139">SUM(T134:Y134)</f>
        <v>975</v>
      </c>
      <c r="N134" s="61">
        <v>20</v>
      </c>
      <c r="O134" s="66">
        <f aca="true" t="shared" si="130" ref="O134:AD134">O106+34</f>
        <v>263</v>
      </c>
      <c r="P134" s="44">
        <f t="shared" si="130"/>
        <v>237</v>
      </c>
      <c r="Q134" s="36">
        <f t="shared" si="130"/>
        <v>221</v>
      </c>
      <c r="R134" s="28">
        <f t="shared" si="130"/>
        <v>124</v>
      </c>
      <c r="S134" s="20">
        <f t="shared" si="130"/>
        <v>140</v>
      </c>
      <c r="T134" s="50">
        <f t="shared" si="130"/>
        <v>145</v>
      </c>
      <c r="U134" s="51">
        <f t="shared" si="130"/>
        <v>150</v>
      </c>
      <c r="V134" s="51">
        <f t="shared" si="130"/>
        <v>153</v>
      </c>
      <c r="W134" s="51">
        <f t="shared" si="130"/>
        <v>178</v>
      </c>
      <c r="X134" s="51">
        <f t="shared" si="130"/>
        <v>176</v>
      </c>
      <c r="Y134" s="52">
        <f t="shared" si="130"/>
        <v>173</v>
      </c>
      <c r="Z134" s="24">
        <f t="shared" si="130"/>
        <v>185</v>
      </c>
      <c r="AA134" s="32">
        <f t="shared" si="130"/>
        <v>201</v>
      </c>
      <c r="AB134" s="38">
        <f t="shared" si="130"/>
        <v>104</v>
      </c>
      <c r="AC134" s="45">
        <f t="shared" si="130"/>
        <v>88</v>
      </c>
      <c r="AD134" s="67">
        <f t="shared" si="130"/>
        <v>62</v>
      </c>
      <c r="AE134" s="65">
        <v>305</v>
      </c>
      <c r="AH134">
        <f t="shared" si="118"/>
        <v>0</v>
      </c>
      <c r="AJ134" s="61">
        <f t="shared" si="119"/>
        <v>20</v>
      </c>
      <c r="AK134" s="66"/>
      <c r="AL134" s="44"/>
      <c r="AM134" s="36"/>
      <c r="AN134" s="28"/>
      <c r="AO134" s="20"/>
      <c r="AP134" s="50"/>
      <c r="AQ134" s="51"/>
      <c r="AR134" s="51"/>
      <c r="AS134" s="51"/>
      <c r="AT134" s="51"/>
      <c r="AU134" s="52"/>
      <c r="AV134" s="24"/>
      <c r="AW134" s="32"/>
      <c r="AX134" s="38"/>
      <c r="AY134" s="45"/>
      <c r="AZ134" s="67"/>
      <c r="BA134" s="65">
        <f t="shared" si="115"/>
        <v>-20</v>
      </c>
    </row>
    <row r="135" spans="5:53" ht="13.5">
      <c r="E135" s="49">
        <f t="shared" si="116"/>
        <v>2925</v>
      </c>
      <c r="F135" s="49">
        <f t="shared" si="120"/>
        <v>2600</v>
      </c>
      <c r="G135" s="49">
        <f t="shared" si="122"/>
        <v>2275</v>
      </c>
      <c r="H135" s="49">
        <f t="shared" si="124"/>
        <v>1950</v>
      </c>
      <c r="I135" s="49">
        <f t="shared" si="126"/>
        <v>1625</v>
      </c>
      <c r="J135" s="49">
        <f t="shared" si="128"/>
        <v>1300</v>
      </c>
      <c r="K135">
        <f t="shared" si="129"/>
        <v>975</v>
      </c>
      <c r="L135">
        <f>SUM(U135:X135)</f>
        <v>650</v>
      </c>
      <c r="N135" s="61">
        <v>306</v>
      </c>
      <c r="O135" s="66">
        <f aca="true" t="shared" si="131" ref="O135:AD135">O107+34</f>
        <v>63</v>
      </c>
      <c r="P135" s="44">
        <f t="shared" si="131"/>
        <v>89</v>
      </c>
      <c r="Q135" s="36">
        <f t="shared" si="131"/>
        <v>222</v>
      </c>
      <c r="R135" s="28">
        <f t="shared" si="131"/>
        <v>202</v>
      </c>
      <c r="S135" s="20">
        <f t="shared" si="131"/>
        <v>139</v>
      </c>
      <c r="T135" s="53">
        <f t="shared" si="131"/>
        <v>179</v>
      </c>
      <c r="U135" s="1">
        <f t="shared" si="131"/>
        <v>155</v>
      </c>
      <c r="V135" s="2">
        <f t="shared" si="131"/>
        <v>162</v>
      </c>
      <c r="W135" s="2">
        <f t="shared" si="131"/>
        <v>167</v>
      </c>
      <c r="X135" s="3">
        <f t="shared" si="131"/>
        <v>166</v>
      </c>
      <c r="Y135" s="54">
        <f t="shared" si="131"/>
        <v>146</v>
      </c>
      <c r="Z135" s="24">
        <f t="shared" si="131"/>
        <v>186</v>
      </c>
      <c r="AA135" s="32">
        <f t="shared" si="131"/>
        <v>123</v>
      </c>
      <c r="AB135" s="38">
        <f t="shared" si="131"/>
        <v>103</v>
      </c>
      <c r="AC135" s="45">
        <f t="shared" si="131"/>
        <v>236</v>
      </c>
      <c r="AD135" s="67">
        <f t="shared" si="131"/>
        <v>262</v>
      </c>
      <c r="AE135" s="65">
        <v>19</v>
      </c>
      <c r="AH135">
        <f t="shared" si="118"/>
        <v>0</v>
      </c>
      <c r="AJ135" s="61">
        <f t="shared" si="119"/>
        <v>-19</v>
      </c>
      <c r="AK135" s="66"/>
      <c r="AL135" s="44"/>
      <c r="AM135" s="36"/>
      <c r="AN135" s="28"/>
      <c r="AO135" s="20"/>
      <c r="AP135" s="53"/>
      <c r="AQ135" s="1"/>
      <c r="AR135" s="2"/>
      <c r="AS135" s="2"/>
      <c r="AT135" s="3"/>
      <c r="AU135" s="54"/>
      <c r="AV135" s="24"/>
      <c r="AW135" s="32"/>
      <c r="AX135" s="38"/>
      <c r="AY135" s="45"/>
      <c r="AZ135" s="67"/>
      <c r="BA135" s="65">
        <f t="shared" si="115"/>
        <v>19</v>
      </c>
    </row>
    <row r="136" spans="5:53" ht="13.5">
      <c r="E136" s="49">
        <f t="shared" si="116"/>
        <v>2925</v>
      </c>
      <c r="F136" s="49">
        <f t="shared" si="120"/>
        <v>2600</v>
      </c>
      <c r="G136" s="49">
        <f t="shared" si="122"/>
        <v>2275</v>
      </c>
      <c r="H136" s="49">
        <f t="shared" si="124"/>
        <v>1950</v>
      </c>
      <c r="I136" s="49">
        <f t="shared" si="126"/>
        <v>1625</v>
      </c>
      <c r="J136" s="49">
        <f t="shared" si="128"/>
        <v>1300</v>
      </c>
      <c r="K136">
        <f t="shared" si="129"/>
        <v>975</v>
      </c>
      <c r="L136">
        <f>SUM(U136:X136)</f>
        <v>650</v>
      </c>
      <c r="N136" s="61">
        <v>9</v>
      </c>
      <c r="O136" s="66">
        <f aca="true" t="shared" si="132" ref="O136:AD136">O108+34</f>
        <v>261</v>
      </c>
      <c r="P136" s="44">
        <f t="shared" si="132"/>
        <v>235</v>
      </c>
      <c r="Q136" s="36">
        <f t="shared" si="132"/>
        <v>229</v>
      </c>
      <c r="R136" s="28">
        <f t="shared" si="132"/>
        <v>117</v>
      </c>
      <c r="S136" s="20">
        <f t="shared" si="132"/>
        <v>134</v>
      </c>
      <c r="T136" s="53">
        <f t="shared" si="132"/>
        <v>177</v>
      </c>
      <c r="U136" s="4">
        <f t="shared" si="132"/>
        <v>169</v>
      </c>
      <c r="V136" s="11">
        <f t="shared" si="132"/>
        <v>164</v>
      </c>
      <c r="W136" s="11">
        <f t="shared" si="132"/>
        <v>157</v>
      </c>
      <c r="X136" s="6">
        <f t="shared" si="132"/>
        <v>160</v>
      </c>
      <c r="Y136" s="54">
        <f t="shared" si="132"/>
        <v>148</v>
      </c>
      <c r="Z136" s="24">
        <f t="shared" si="132"/>
        <v>191</v>
      </c>
      <c r="AA136" s="32">
        <f t="shared" si="132"/>
        <v>208</v>
      </c>
      <c r="AB136" s="38">
        <f t="shared" si="132"/>
        <v>96</v>
      </c>
      <c r="AC136" s="45">
        <f t="shared" si="132"/>
        <v>90</v>
      </c>
      <c r="AD136" s="67">
        <f t="shared" si="132"/>
        <v>64</v>
      </c>
      <c r="AE136" s="65">
        <v>316</v>
      </c>
      <c r="AH136">
        <f t="shared" si="118"/>
        <v>0</v>
      </c>
      <c r="AJ136" s="61">
        <f t="shared" si="119"/>
        <v>9</v>
      </c>
      <c r="AK136" s="66"/>
      <c r="AL136" s="44"/>
      <c r="AM136" s="36"/>
      <c r="AN136" s="28"/>
      <c r="AO136" s="20"/>
      <c r="AP136" s="53"/>
      <c r="AQ136" s="4"/>
      <c r="AR136" s="11"/>
      <c r="AS136" s="11"/>
      <c r="AT136" s="6"/>
      <c r="AU136" s="54"/>
      <c r="AV136" s="24"/>
      <c r="AW136" s="32"/>
      <c r="AX136" s="38"/>
      <c r="AY136" s="45"/>
      <c r="AZ136" s="67"/>
      <c r="BA136" s="65">
        <f t="shared" si="115"/>
        <v>-9</v>
      </c>
    </row>
    <row r="137" spans="5:53" ht="13.5">
      <c r="E137" s="49">
        <f t="shared" si="116"/>
        <v>2925</v>
      </c>
      <c r="F137" s="49">
        <f t="shared" si="120"/>
        <v>2600</v>
      </c>
      <c r="G137" s="49">
        <f t="shared" si="122"/>
        <v>2275</v>
      </c>
      <c r="H137" s="49">
        <f t="shared" si="124"/>
        <v>1950</v>
      </c>
      <c r="I137" s="49">
        <f t="shared" si="126"/>
        <v>1625</v>
      </c>
      <c r="J137" s="49">
        <f t="shared" si="128"/>
        <v>1300</v>
      </c>
      <c r="K137">
        <f t="shared" si="129"/>
        <v>975</v>
      </c>
      <c r="L137">
        <f>SUM(U137:X137)</f>
        <v>650</v>
      </c>
      <c r="N137" s="61">
        <v>324</v>
      </c>
      <c r="O137" s="66">
        <f aca="true" t="shared" si="133" ref="O137:AD137">O109+34</f>
        <v>290</v>
      </c>
      <c r="P137" s="44">
        <f t="shared" si="133"/>
        <v>241</v>
      </c>
      <c r="Q137" s="36">
        <f t="shared" si="133"/>
        <v>218</v>
      </c>
      <c r="R137" s="28">
        <f t="shared" si="133"/>
        <v>212</v>
      </c>
      <c r="S137" s="20">
        <f t="shared" si="133"/>
        <v>184</v>
      </c>
      <c r="T137" s="53">
        <f t="shared" si="133"/>
        <v>171</v>
      </c>
      <c r="U137" s="4">
        <f t="shared" si="133"/>
        <v>158</v>
      </c>
      <c r="V137" s="11">
        <f t="shared" si="133"/>
        <v>159</v>
      </c>
      <c r="W137" s="11">
        <f t="shared" si="133"/>
        <v>170</v>
      </c>
      <c r="X137" s="6">
        <f t="shared" si="133"/>
        <v>163</v>
      </c>
      <c r="Y137" s="54">
        <f t="shared" si="133"/>
        <v>154</v>
      </c>
      <c r="Z137" s="24">
        <f t="shared" si="133"/>
        <v>141</v>
      </c>
      <c r="AA137" s="32">
        <f t="shared" si="133"/>
        <v>113</v>
      </c>
      <c r="AB137" s="38">
        <f t="shared" si="133"/>
        <v>107</v>
      </c>
      <c r="AC137" s="45">
        <f t="shared" si="133"/>
        <v>84</v>
      </c>
      <c r="AD137" s="67">
        <f t="shared" si="133"/>
        <v>35</v>
      </c>
      <c r="AE137" s="65">
        <v>1</v>
      </c>
      <c r="AH137">
        <f t="shared" si="118"/>
        <v>0</v>
      </c>
      <c r="AJ137" s="61">
        <f t="shared" si="119"/>
        <v>-1</v>
      </c>
      <c r="AK137" s="66"/>
      <c r="AL137" s="44"/>
      <c r="AM137" s="36"/>
      <c r="AN137" s="28"/>
      <c r="AO137" s="20"/>
      <c r="AP137" s="53"/>
      <c r="AQ137" s="4"/>
      <c r="AR137" s="11"/>
      <c r="AS137" s="11"/>
      <c r="AT137" s="6"/>
      <c r="AU137" s="54"/>
      <c r="AV137" s="24"/>
      <c r="AW137" s="32"/>
      <c r="AX137" s="38"/>
      <c r="AY137" s="45"/>
      <c r="AZ137" s="67"/>
      <c r="BA137" s="65">
        <f t="shared" si="115"/>
        <v>1</v>
      </c>
    </row>
    <row r="138" spans="5:53" ht="14.25" thickBot="1">
      <c r="E138" s="49">
        <f t="shared" si="116"/>
        <v>2925</v>
      </c>
      <c r="F138" s="49">
        <f t="shared" si="120"/>
        <v>2600</v>
      </c>
      <c r="G138" s="49">
        <f t="shared" si="122"/>
        <v>2275</v>
      </c>
      <c r="H138" s="49">
        <f t="shared" si="124"/>
        <v>1950</v>
      </c>
      <c r="I138" s="49">
        <f t="shared" si="126"/>
        <v>1625</v>
      </c>
      <c r="J138" s="49">
        <f t="shared" si="128"/>
        <v>1300</v>
      </c>
      <c r="K138">
        <f t="shared" si="129"/>
        <v>975</v>
      </c>
      <c r="L138">
        <f>SUM(U138:X138)</f>
        <v>650</v>
      </c>
      <c r="N138" s="61">
        <v>16</v>
      </c>
      <c r="O138" s="66">
        <f aca="true" t="shared" si="134" ref="O138:AD138">O110+34</f>
        <v>284</v>
      </c>
      <c r="P138" s="44">
        <f t="shared" si="134"/>
        <v>255</v>
      </c>
      <c r="Q138" s="36">
        <f t="shared" si="134"/>
        <v>100</v>
      </c>
      <c r="R138" s="28">
        <f t="shared" si="134"/>
        <v>120</v>
      </c>
      <c r="S138" s="20">
        <f t="shared" si="134"/>
        <v>189</v>
      </c>
      <c r="T138" s="53">
        <f t="shared" si="134"/>
        <v>151</v>
      </c>
      <c r="U138" s="7">
        <f t="shared" si="134"/>
        <v>168</v>
      </c>
      <c r="V138" s="8">
        <f t="shared" si="134"/>
        <v>165</v>
      </c>
      <c r="W138" s="8">
        <f t="shared" si="134"/>
        <v>156</v>
      </c>
      <c r="X138" s="9">
        <f t="shared" si="134"/>
        <v>161</v>
      </c>
      <c r="Y138" s="54">
        <f t="shared" si="134"/>
        <v>174</v>
      </c>
      <c r="Z138" s="24">
        <f t="shared" si="134"/>
        <v>136</v>
      </c>
      <c r="AA138" s="32">
        <f t="shared" si="134"/>
        <v>205</v>
      </c>
      <c r="AB138" s="38">
        <f t="shared" si="134"/>
        <v>225</v>
      </c>
      <c r="AC138" s="45">
        <f t="shared" si="134"/>
        <v>70</v>
      </c>
      <c r="AD138" s="67">
        <f t="shared" si="134"/>
        <v>41</v>
      </c>
      <c r="AE138" s="65">
        <v>309</v>
      </c>
      <c r="AH138">
        <f t="shared" si="118"/>
        <v>0</v>
      </c>
      <c r="AJ138" s="61">
        <f t="shared" si="119"/>
        <v>16</v>
      </c>
      <c r="AK138" s="66"/>
      <c r="AL138" s="44"/>
      <c r="AM138" s="36"/>
      <c r="AN138" s="28"/>
      <c r="AO138" s="20"/>
      <c r="AP138" s="53"/>
      <c r="AQ138" s="7"/>
      <c r="AR138" s="8"/>
      <c r="AS138" s="8"/>
      <c r="AT138" s="9"/>
      <c r="AU138" s="54"/>
      <c r="AV138" s="24"/>
      <c r="AW138" s="32"/>
      <c r="AX138" s="38"/>
      <c r="AY138" s="45"/>
      <c r="AZ138" s="67"/>
      <c r="BA138" s="65">
        <f t="shared" si="115"/>
        <v>-16</v>
      </c>
    </row>
    <row r="139" spans="5:53" ht="14.25" thickBot="1">
      <c r="E139" s="49">
        <f t="shared" si="116"/>
        <v>2925</v>
      </c>
      <c r="F139" s="49">
        <f t="shared" si="120"/>
        <v>2600</v>
      </c>
      <c r="G139" s="49">
        <f t="shared" si="122"/>
        <v>2275</v>
      </c>
      <c r="H139" s="49">
        <f t="shared" si="124"/>
        <v>1950</v>
      </c>
      <c r="I139" s="49">
        <f t="shared" si="126"/>
        <v>1625</v>
      </c>
      <c r="J139" s="49">
        <f t="shared" si="128"/>
        <v>1300</v>
      </c>
      <c r="K139">
        <f t="shared" si="129"/>
        <v>975</v>
      </c>
      <c r="N139" s="61">
        <v>310</v>
      </c>
      <c r="O139" s="66">
        <f aca="true" t="shared" si="135" ref="O139:AD139">O111+34</f>
        <v>40</v>
      </c>
      <c r="P139" s="44">
        <f t="shared" si="135"/>
        <v>69</v>
      </c>
      <c r="Q139" s="36">
        <f t="shared" si="135"/>
        <v>99</v>
      </c>
      <c r="R139" s="28">
        <f t="shared" si="135"/>
        <v>206</v>
      </c>
      <c r="S139" s="20">
        <f t="shared" si="135"/>
        <v>190</v>
      </c>
      <c r="T139" s="14">
        <f t="shared" si="135"/>
        <v>152</v>
      </c>
      <c r="U139" s="15">
        <f t="shared" si="135"/>
        <v>175</v>
      </c>
      <c r="V139" s="15">
        <f t="shared" si="135"/>
        <v>172</v>
      </c>
      <c r="W139" s="15">
        <f t="shared" si="135"/>
        <v>147</v>
      </c>
      <c r="X139" s="15">
        <f t="shared" si="135"/>
        <v>149</v>
      </c>
      <c r="Y139" s="16">
        <f t="shared" si="135"/>
        <v>180</v>
      </c>
      <c r="Z139" s="24">
        <f t="shared" si="135"/>
        <v>135</v>
      </c>
      <c r="AA139" s="32">
        <f t="shared" si="135"/>
        <v>119</v>
      </c>
      <c r="AB139" s="38">
        <f t="shared" si="135"/>
        <v>226</v>
      </c>
      <c r="AC139" s="45">
        <f t="shared" si="135"/>
        <v>256</v>
      </c>
      <c r="AD139" s="67">
        <f t="shared" si="135"/>
        <v>285</v>
      </c>
      <c r="AE139" s="65">
        <v>15</v>
      </c>
      <c r="AH139">
        <f t="shared" si="118"/>
        <v>0</v>
      </c>
      <c r="AJ139" s="61">
        <f t="shared" si="119"/>
        <v>-15</v>
      </c>
      <c r="AK139" s="66"/>
      <c r="AL139" s="44"/>
      <c r="AM139" s="36"/>
      <c r="AN139" s="28"/>
      <c r="AO139" s="20"/>
      <c r="AP139" s="14"/>
      <c r="AQ139" s="15"/>
      <c r="AR139" s="15"/>
      <c r="AS139" s="15"/>
      <c r="AT139" s="15"/>
      <c r="AU139" s="16"/>
      <c r="AV139" s="24"/>
      <c r="AW139" s="32"/>
      <c r="AX139" s="38"/>
      <c r="AY139" s="45"/>
      <c r="AZ139" s="67"/>
      <c r="BA139" s="65">
        <f t="shared" si="115"/>
        <v>15</v>
      </c>
    </row>
    <row r="140" spans="5:53" ht="14.25" thickBot="1">
      <c r="E140" s="49">
        <f t="shared" si="116"/>
        <v>2925</v>
      </c>
      <c r="F140" s="49">
        <f t="shared" si="120"/>
        <v>2600</v>
      </c>
      <c r="G140" s="49">
        <f t="shared" si="122"/>
        <v>2275</v>
      </c>
      <c r="H140" s="49">
        <f t="shared" si="124"/>
        <v>1950</v>
      </c>
      <c r="I140" s="49">
        <f t="shared" si="126"/>
        <v>1625</v>
      </c>
      <c r="J140" s="49">
        <f t="shared" si="128"/>
        <v>1300</v>
      </c>
      <c r="N140" s="61">
        <v>14</v>
      </c>
      <c r="O140" s="66">
        <f aca="true" t="shared" si="136" ref="O140:AD140">O112+34</f>
        <v>286</v>
      </c>
      <c r="P140" s="44">
        <f t="shared" si="136"/>
        <v>257</v>
      </c>
      <c r="Q140" s="36">
        <f t="shared" si="136"/>
        <v>227</v>
      </c>
      <c r="R140" s="28">
        <f t="shared" si="136"/>
        <v>118</v>
      </c>
      <c r="S140" s="21">
        <f t="shared" si="136"/>
        <v>137</v>
      </c>
      <c r="T140" s="22">
        <f t="shared" si="136"/>
        <v>183</v>
      </c>
      <c r="U140" s="22">
        <f t="shared" si="136"/>
        <v>143</v>
      </c>
      <c r="V140" s="22">
        <f t="shared" si="136"/>
        <v>181</v>
      </c>
      <c r="W140" s="22">
        <f t="shared" si="136"/>
        <v>194</v>
      </c>
      <c r="X140" s="22">
        <f t="shared" si="136"/>
        <v>192</v>
      </c>
      <c r="Y140" s="22">
        <f t="shared" si="136"/>
        <v>132</v>
      </c>
      <c r="Z140" s="23">
        <f t="shared" si="136"/>
        <v>138</v>
      </c>
      <c r="AA140" s="32">
        <f t="shared" si="136"/>
        <v>207</v>
      </c>
      <c r="AB140" s="38">
        <f t="shared" si="136"/>
        <v>98</v>
      </c>
      <c r="AC140" s="45">
        <f t="shared" si="136"/>
        <v>68</v>
      </c>
      <c r="AD140" s="67">
        <f t="shared" si="136"/>
        <v>39</v>
      </c>
      <c r="AE140" s="65">
        <v>311</v>
      </c>
      <c r="AH140">
        <f t="shared" si="118"/>
        <v>0</v>
      </c>
      <c r="AJ140" s="61">
        <f t="shared" si="119"/>
        <v>14</v>
      </c>
      <c r="AK140" s="66"/>
      <c r="AL140" s="44"/>
      <c r="AM140" s="36"/>
      <c r="AN140" s="28"/>
      <c r="AO140" s="21"/>
      <c r="AP140" s="22"/>
      <c r="AQ140" s="22"/>
      <c r="AR140" s="22"/>
      <c r="AS140" s="22"/>
      <c r="AT140" s="22"/>
      <c r="AU140" s="22"/>
      <c r="AV140" s="23"/>
      <c r="AW140" s="32"/>
      <c r="AX140" s="38"/>
      <c r="AY140" s="45"/>
      <c r="AZ140" s="67"/>
      <c r="BA140" s="65">
        <f t="shared" si="115"/>
        <v>-14</v>
      </c>
    </row>
    <row r="141" spans="5:53" ht="14.25" thickBot="1">
      <c r="E141" s="49">
        <f t="shared" si="116"/>
        <v>2925</v>
      </c>
      <c r="F141" s="49">
        <f t="shared" si="120"/>
        <v>2600</v>
      </c>
      <c r="G141" s="49">
        <f t="shared" si="122"/>
        <v>2275</v>
      </c>
      <c r="H141" s="49">
        <f t="shared" si="124"/>
        <v>1950</v>
      </c>
      <c r="I141" s="49">
        <f t="shared" si="126"/>
        <v>1625</v>
      </c>
      <c r="N141" s="61">
        <v>312</v>
      </c>
      <c r="O141" s="66">
        <f aca="true" t="shared" si="137" ref="O141:AD141">O113+34</f>
        <v>38</v>
      </c>
      <c r="P141" s="44">
        <f t="shared" si="137"/>
        <v>67</v>
      </c>
      <c r="Q141" s="36">
        <f t="shared" si="137"/>
        <v>97</v>
      </c>
      <c r="R141" s="29">
        <f t="shared" si="137"/>
        <v>122</v>
      </c>
      <c r="S141" s="30">
        <f t="shared" si="137"/>
        <v>211</v>
      </c>
      <c r="T141" s="30">
        <f t="shared" si="137"/>
        <v>115</v>
      </c>
      <c r="U141" s="30">
        <f t="shared" si="137"/>
        <v>209</v>
      </c>
      <c r="V141" s="30">
        <f t="shared" si="137"/>
        <v>199</v>
      </c>
      <c r="W141" s="30">
        <f t="shared" si="137"/>
        <v>195</v>
      </c>
      <c r="X141" s="30">
        <f t="shared" si="137"/>
        <v>129</v>
      </c>
      <c r="Y141" s="30">
        <f t="shared" si="137"/>
        <v>197</v>
      </c>
      <c r="Z141" s="30">
        <f t="shared" si="137"/>
        <v>127</v>
      </c>
      <c r="AA141" s="31">
        <f t="shared" si="137"/>
        <v>121</v>
      </c>
      <c r="AB141" s="38">
        <f t="shared" si="137"/>
        <v>228</v>
      </c>
      <c r="AC141" s="45">
        <f t="shared" si="137"/>
        <v>258</v>
      </c>
      <c r="AD141" s="67">
        <f t="shared" si="137"/>
        <v>287</v>
      </c>
      <c r="AE141" s="65">
        <v>13</v>
      </c>
      <c r="AH141">
        <f t="shared" si="118"/>
        <v>0</v>
      </c>
      <c r="AJ141" s="61">
        <f t="shared" si="119"/>
        <v>-13</v>
      </c>
      <c r="AK141" s="66"/>
      <c r="AL141" s="44"/>
      <c r="AM141" s="36"/>
      <c r="AN141" s="29"/>
      <c r="AO141" s="30"/>
      <c r="AP141" s="30"/>
      <c r="AQ141" s="30"/>
      <c r="AR141" s="30"/>
      <c r="AS141" s="30"/>
      <c r="AT141" s="30"/>
      <c r="AU141" s="30"/>
      <c r="AV141" s="30"/>
      <c r="AW141" s="31"/>
      <c r="AX141" s="38"/>
      <c r="AY141" s="45"/>
      <c r="AZ141" s="67"/>
      <c r="BA141" s="65">
        <f t="shared" si="115"/>
        <v>13</v>
      </c>
    </row>
    <row r="142" spans="5:53" ht="14.25" thickBot="1">
      <c r="E142" s="49">
        <f t="shared" si="116"/>
        <v>2925</v>
      </c>
      <c r="F142" s="49">
        <f t="shared" si="120"/>
        <v>2600</v>
      </c>
      <c r="G142" s="49">
        <f t="shared" si="122"/>
        <v>2275</v>
      </c>
      <c r="H142" s="49">
        <f t="shared" si="124"/>
        <v>1950</v>
      </c>
      <c r="N142" s="61">
        <v>12</v>
      </c>
      <c r="O142" s="66">
        <f aca="true" t="shared" si="138" ref="O142:AD142">O114+34</f>
        <v>288</v>
      </c>
      <c r="P142" s="44">
        <f t="shared" si="138"/>
        <v>259</v>
      </c>
      <c r="Q142" s="37">
        <f t="shared" si="138"/>
        <v>102</v>
      </c>
      <c r="R142" s="40">
        <f t="shared" si="138"/>
        <v>92</v>
      </c>
      <c r="S142" s="40">
        <f t="shared" si="138"/>
        <v>232</v>
      </c>
      <c r="T142" s="40">
        <f t="shared" si="138"/>
        <v>94</v>
      </c>
      <c r="U142" s="40">
        <f t="shared" si="138"/>
        <v>230</v>
      </c>
      <c r="V142" s="40">
        <f t="shared" si="138"/>
        <v>234</v>
      </c>
      <c r="W142" s="40">
        <f t="shared" si="138"/>
        <v>213</v>
      </c>
      <c r="X142" s="40">
        <f t="shared" si="138"/>
        <v>111</v>
      </c>
      <c r="Y142" s="40">
        <f t="shared" si="138"/>
        <v>215</v>
      </c>
      <c r="Z142" s="40">
        <f t="shared" si="138"/>
        <v>109</v>
      </c>
      <c r="AA142" s="40">
        <f t="shared" si="138"/>
        <v>217</v>
      </c>
      <c r="AB142" s="39">
        <f t="shared" si="138"/>
        <v>101</v>
      </c>
      <c r="AC142" s="45">
        <f t="shared" si="138"/>
        <v>66</v>
      </c>
      <c r="AD142" s="67">
        <f t="shared" si="138"/>
        <v>37</v>
      </c>
      <c r="AE142" s="65">
        <v>313</v>
      </c>
      <c r="AH142">
        <f t="shared" si="118"/>
        <v>0</v>
      </c>
      <c r="AJ142" s="61">
        <f t="shared" si="119"/>
        <v>12</v>
      </c>
      <c r="AK142" s="66"/>
      <c r="AL142" s="44"/>
      <c r="AM142" s="37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39"/>
      <c r="AY142" s="45"/>
      <c r="AZ142" s="67"/>
      <c r="BA142" s="65">
        <f t="shared" si="115"/>
        <v>-12</v>
      </c>
    </row>
    <row r="143" spans="5:53" ht="14.25" thickBot="1">
      <c r="E143" s="49">
        <f t="shared" si="116"/>
        <v>2925</v>
      </c>
      <c r="F143" s="49">
        <f t="shared" si="120"/>
        <v>2600</v>
      </c>
      <c r="G143" s="49">
        <f t="shared" si="122"/>
        <v>2275</v>
      </c>
      <c r="N143" s="61">
        <v>314</v>
      </c>
      <c r="O143" s="66">
        <f aca="true" t="shared" si="139" ref="O143:AD143">O115+34</f>
        <v>36</v>
      </c>
      <c r="P143" s="46">
        <f t="shared" si="139"/>
        <v>78</v>
      </c>
      <c r="Q143" s="47">
        <f t="shared" si="139"/>
        <v>72</v>
      </c>
      <c r="R143" s="47">
        <f t="shared" si="139"/>
        <v>252</v>
      </c>
      <c r="S143" s="47">
        <f t="shared" si="139"/>
        <v>74</v>
      </c>
      <c r="T143" s="47">
        <f t="shared" si="139"/>
        <v>250</v>
      </c>
      <c r="U143" s="47">
        <f t="shared" si="139"/>
        <v>76</v>
      </c>
      <c r="V143" s="47">
        <f t="shared" si="139"/>
        <v>260</v>
      </c>
      <c r="W143" s="47">
        <f t="shared" si="139"/>
        <v>71</v>
      </c>
      <c r="X143" s="47">
        <f t="shared" si="139"/>
        <v>246</v>
      </c>
      <c r="Y143" s="47">
        <f t="shared" si="139"/>
        <v>80</v>
      </c>
      <c r="Z143" s="47">
        <f t="shared" si="139"/>
        <v>244</v>
      </c>
      <c r="AA143" s="47">
        <f t="shared" si="139"/>
        <v>82</v>
      </c>
      <c r="AB143" s="47">
        <f t="shared" si="139"/>
        <v>242</v>
      </c>
      <c r="AC143" s="48">
        <f t="shared" si="139"/>
        <v>248</v>
      </c>
      <c r="AD143" s="67">
        <f t="shared" si="139"/>
        <v>289</v>
      </c>
      <c r="AE143" s="65">
        <v>11</v>
      </c>
      <c r="AH143">
        <f t="shared" si="118"/>
        <v>0</v>
      </c>
      <c r="AJ143" s="61">
        <f t="shared" si="119"/>
        <v>-11</v>
      </c>
      <c r="AK143" s="66"/>
      <c r="AL143" s="46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8"/>
      <c r="AZ143" s="67"/>
      <c r="BA143" s="65">
        <f t="shared" si="115"/>
        <v>11</v>
      </c>
    </row>
    <row r="144" spans="5:53" ht="14.25" thickBot="1">
      <c r="E144" s="49">
        <f t="shared" si="116"/>
        <v>2925</v>
      </c>
      <c r="F144" s="49">
        <f t="shared" si="120"/>
        <v>2600</v>
      </c>
      <c r="N144" s="61">
        <v>10</v>
      </c>
      <c r="O144" s="68">
        <f aca="true" t="shared" si="140" ref="O144:AD144">O116+34</f>
        <v>50</v>
      </c>
      <c r="P144" s="69">
        <f t="shared" si="140"/>
        <v>43</v>
      </c>
      <c r="Q144" s="69">
        <f t="shared" si="140"/>
        <v>281</v>
      </c>
      <c r="R144" s="69">
        <f t="shared" si="140"/>
        <v>45</v>
      </c>
      <c r="S144" s="69">
        <f t="shared" si="140"/>
        <v>279</v>
      </c>
      <c r="T144" s="69">
        <f t="shared" si="140"/>
        <v>47</v>
      </c>
      <c r="U144" s="69">
        <f t="shared" si="140"/>
        <v>48</v>
      </c>
      <c r="V144" s="69">
        <f t="shared" si="140"/>
        <v>268</v>
      </c>
      <c r="W144" s="69">
        <f t="shared" si="140"/>
        <v>283</v>
      </c>
      <c r="X144" s="69">
        <f t="shared" si="140"/>
        <v>274</v>
      </c>
      <c r="Y144" s="69">
        <f t="shared" si="140"/>
        <v>273</v>
      </c>
      <c r="Z144" s="69">
        <f t="shared" si="140"/>
        <v>53</v>
      </c>
      <c r="AA144" s="69">
        <f t="shared" si="140"/>
        <v>54</v>
      </c>
      <c r="AB144" s="69">
        <f t="shared" si="140"/>
        <v>270</v>
      </c>
      <c r="AC144" s="69">
        <f t="shared" si="140"/>
        <v>56</v>
      </c>
      <c r="AD144" s="70">
        <f t="shared" si="140"/>
        <v>276</v>
      </c>
      <c r="AE144" s="65">
        <v>315</v>
      </c>
      <c r="AH144">
        <f t="shared" si="118"/>
        <v>0</v>
      </c>
      <c r="AJ144" s="61">
        <f t="shared" si="119"/>
        <v>10</v>
      </c>
      <c r="AK144" s="68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70"/>
      <c r="BA144" s="65">
        <f t="shared" si="115"/>
        <v>-10</v>
      </c>
    </row>
    <row r="145" spans="5:53" ht="14.25" thickBot="1">
      <c r="E145" s="49">
        <f t="shared" si="116"/>
        <v>2925</v>
      </c>
      <c r="N145" s="62">
        <v>18</v>
      </c>
      <c r="O145" s="63">
        <v>323</v>
      </c>
      <c r="P145" s="63">
        <v>3</v>
      </c>
      <c r="Q145" s="63">
        <v>321</v>
      </c>
      <c r="R145" s="63">
        <v>5</v>
      </c>
      <c r="S145" s="63">
        <v>319</v>
      </c>
      <c r="T145" s="63">
        <v>7</v>
      </c>
      <c r="U145" s="63">
        <v>317</v>
      </c>
      <c r="V145" s="63">
        <v>299</v>
      </c>
      <c r="W145" s="63">
        <v>291</v>
      </c>
      <c r="X145" s="63">
        <v>33</v>
      </c>
      <c r="Y145" s="63">
        <v>293</v>
      </c>
      <c r="Z145" s="63">
        <v>31</v>
      </c>
      <c r="AA145" s="63">
        <v>295</v>
      </c>
      <c r="AB145" s="63">
        <v>29</v>
      </c>
      <c r="AC145" s="63">
        <v>297</v>
      </c>
      <c r="AD145" s="63">
        <v>27</v>
      </c>
      <c r="AE145" s="64">
        <v>17</v>
      </c>
      <c r="AH145">
        <f t="shared" si="118"/>
        <v>0</v>
      </c>
      <c r="AJ145" s="62">
        <f t="shared" si="119"/>
        <v>18</v>
      </c>
      <c r="AK145" s="63">
        <f aca="true" t="shared" si="141" ref="AK145:AZ145">IF(O145&gt;100,O145-325,O145)</f>
        <v>-2</v>
      </c>
      <c r="AL145" s="63">
        <f t="shared" si="141"/>
        <v>3</v>
      </c>
      <c r="AM145" s="63">
        <f t="shared" si="141"/>
        <v>-4</v>
      </c>
      <c r="AN145" s="63">
        <f t="shared" si="141"/>
        <v>5</v>
      </c>
      <c r="AO145" s="63">
        <f t="shared" si="141"/>
        <v>-6</v>
      </c>
      <c r="AP145" s="63">
        <f t="shared" si="141"/>
        <v>7</v>
      </c>
      <c r="AQ145" s="63">
        <f t="shared" si="141"/>
        <v>-8</v>
      </c>
      <c r="AR145" s="63">
        <f t="shared" si="141"/>
        <v>-26</v>
      </c>
      <c r="AS145" s="63">
        <f t="shared" si="141"/>
        <v>-34</v>
      </c>
      <c r="AT145" s="63">
        <f t="shared" si="141"/>
        <v>33</v>
      </c>
      <c r="AU145" s="63">
        <f t="shared" si="141"/>
        <v>-32</v>
      </c>
      <c r="AV145" s="63">
        <f t="shared" si="141"/>
        <v>31</v>
      </c>
      <c r="AW145" s="63">
        <f t="shared" si="141"/>
        <v>-30</v>
      </c>
      <c r="AX145" s="63">
        <f t="shared" si="141"/>
        <v>29</v>
      </c>
      <c r="AY145" s="63">
        <f t="shared" si="141"/>
        <v>-28</v>
      </c>
      <c r="AZ145" s="63">
        <f t="shared" si="141"/>
        <v>27</v>
      </c>
      <c r="BA145" s="64">
        <f t="shared" si="115"/>
        <v>17</v>
      </c>
    </row>
    <row r="146" spans="5:53" ht="13.5">
      <c r="E146" s="49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</row>
    <row r="148" spans="3:42" ht="13.5">
      <c r="C148" s="49">
        <f>M158+N159+O160+P161+Q162+R163+S164+T165+U166+V167+W168+X169+Y170+Z171+AA172+AB173+AC174+AD175+AE176+AF177</f>
        <v>4010</v>
      </c>
      <c r="M148" s="49">
        <f>SUM(M158:M177)</f>
        <v>4010</v>
      </c>
      <c r="N148" s="49">
        <f aca="true" t="shared" si="142" ref="N148:AF148">SUM(N158:N177)</f>
        <v>4010</v>
      </c>
      <c r="O148" s="49">
        <f t="shared" si="142"/>
        <v>4010</v>
      </c>
      <c r="P148" s="49">
        <f t="shared" si="142"/>
        <v>4010</v>
      </c>
      <c r="Q148" s="49">
        <f t="shared" si="142"/>
        <v>4010</v>
      </c>
      <c r="R148" s="49">
        <f t="shared" si="142"/>
        <v>4010</v>
      </c>
      <c r="S148" s="49">
        <f t="shared" si="142"/>
        <v>4010</v>
      </c>
      <c r="T148" s="49">
        <f t="shared" si="142"/>
        <v>4010</v>
      </c>
      <c r="U148" s="49">
        <f t="shared" si="142"/>
        <v>4010</v>
      </c>
      <c r="V148" s="49">
        <f t="shared" si="142"/>
        <v>4010</v>
      </c>
      <c r="W148" s="49">
        <f t="shared" si="142"/>
        <v>4010</v>
      </c>
      <c r="X148" s="49">
        <f t="shared" si="142"/>
        <v>4010</v>
      </c>
      <c r="Y148" s="49">
        <f t="shared" si="142"/>
        <v>4010</v>
      </c>
      <c r="Z148" s="49">
        <f t="shared" si="142"/>
        <v>4010</v>
      </c>
      <c r="AA148" s="49">
        <f t="shared" si="142"/>
        <v>4010</v>
      </c>
      <c r="AB148" s="49">
        <f t="shared" si="142"/>
        <v>4010</v>
      </c>
      <c r="AC148" s="49">
        <f t="shared" si="142"/>
        <v>4010</v>
      </c>
      <c r="AD148" s="49">
        <f t="shared" si="142"/>
        <v>4010</v>
      </c>
      <c r="AE148" s="49">
        <f t="shared" si="142"/>
        <v>4010</v>
      </c>
      <c r="AF148" s="49">
        <f t="shared" si="142"/>
        <v>4010</v>
      </c>
      <c r="AP148" s="49">
        <f>AF158+AE159+AD160+AC161+AB162+AA163+Z164+Y165+X166+W167+V168+U169+T170+S171+R172+Q173+P174+O175+N176+M177</f>
        <v>4010</v>
      </c>
    </row>
    <row r="149" spans="4:41" ht="13.5">
      <c r="D149" s="49">
        <f>N159+O160+P161+Q162+R163+S164+T165+U166+V167+W168+X169+Y170+Z171+AA172+AB173+AC174+AD175+AE176</f>
        <v>3609</v>
      </c>
      <c r="N149" s="49">
        <f>SUM(N159:N176)</f>
        <v>3609</v>
      </c>
      <c r="O149" s="49">
        <f aca="true" t="shared" si="143" ref="O149:AE149">SUM(O159:O176)</f>
        <v>3609</v>
      </c>
      <c r="P149" s="49">
        <f t="shared" si="143"/>
        <v>3609</v>
      </c>
      <c r="Q149" s="49">
        <f t="shared" si="143"/>
        <v>3609</v>
      </c>
      <c r="R149" s="49">
        <f t="shared" si="143"/>
        <v>3609</v>
      </c>
      <c r="S149" s="49">
        <f t="shared" si="143"/>
        <v>3609</v>
      </c>
      <c r="T149" s="49">
        <f t="shared" si="143"/>
        <v>3609</v>
      </c>
      <c r="U149" s="49">
        <f t="shared" si="143"/>
        <v>3609</v>
      </c>
      <c r="V149" s="49">
        <f t="shared" si="143"/>
        <v>3609</v>
      </c>
      <c r="W149" s="49">
        <f t="shared" si="143"/>
        <v>3609</v>
      </c>
      <c r="X149" s="49">
        <f t="shared" si="143"/>
        <v>3609</v>
      </c>
      <c r="Y149" s="49">
        <f t="shared" si="143"/>
        <v>3609</v>
      </c>
      <c r="Z149" s="49">
        <f t="shared" si="143"/>
        <v>3609</v>
      </c>
      <c r="AA149" s="49">
        <f t="shared" si="143"/>
        <v>3609</v>
      </c>
      <c r="AB149" s="49">
        <f t="shared" si="143"/>
        <v>3609</v>
      </c>
      <c r="AC149" s="49">
        <f t="shared" si="143"/>
        <v>3609</v>
      </c>
      <c r="AD149" s="49">
        <f t="shared" si="143"/>
        <v>3609</v>
      </c>
      <c r="AE149" s="49">
        <f t="shared" si="143"/>
        <v>3609</v>
      </c>
      <c r="AO149" s="49">
        <f>AE159+AD160+AC161+AB162+AA163+Z164+Y165+X166+W167+V168+U169+T170+S171+R172+Q173+P174+O175+N176</f>
        <v>3609</v>
      </c>
    </row>
    <row r="150" spans="5:40" ht="13.5">
      <c r="E150" s="49">
        <f>O160+P161+Q162+R163+S164+T165+U166+V167+W168+X169+Y170+Z171+AA172+AB173+AC174+AD175</f>
        <v>3208</v>
      </c>
      <c r="O150" s="49">
        <f>SUM(O160:O175)</f>
        <v>3208</v>
      </c>
      <c r="P150" s="49">
        <f aca="true" t="shared" si="144" ref="P150:AD150">SUM(P160:P175)</f>
        <v>3208</v>
      </c>
      <c r="Q150" s="49">
        <f t="shared" si="144"/>
        <v>3208</v>
      </c>
      <c r="R150" s="49">
        <f t="shared" si="144"/>
        <v>3208</v>
      </c>
      <c r="S150" s="49">
        <f t="shared" si="144"/>
        <v>3208</v>
      </c>
      <c r="T150" s="49">
        <f t="shared" si="144"/>
        <v>3208</v>
      </c>
      <c r="U150" s="49">
        <f t="shared" si="144"/>
        <v>3208</v>
      </c>
      <c r="V150" s="49">
        <f t="shared" si="144"/>
        <v>3208</v>
      </c>
      <c r="W150" s="49">
        <f t="shared" si="144"/>
        <v>3208</v>
      </c>
      <c r="X150" s="49">
        <f t="shared" si="144"/>
        <v>3208</v>
      </c>
      <c r="Y150" s="49">
        <f t="shared" si="144"/>
        <v>3208</v>
      </c>
      <c r="Z150" s="49">
        <f t="shared" si="144"/>
        <v>3208</v>
      </c>
      <c r="AA150" s="49">
        <f t="shared" si="144"/>
        <v>3208</v>
      </c>
      <c r="AB150" s="49">
        <f t="shared" si="144"/>
        <v>3208</v>
      </c>
      <c r="AC150" s="49">
        <f t="shared" si="144"/>
        <v>3208</v>
      </c>
      <c r="AD150" s="49">
        <f t="shared" si="144"/>
        <v>3208</v>
      </c>
      <c r="AN150" s="49">
        <f>AD160+AC161+AB162+AA163+Z164+Y165+X166+W167+V168+U169+T170+S171+R172+Q173+P174+O175</f>
        <v>3208</v>
      </c>
    </row>
    <row r="151" spans="6:39" ht="13.5">
      <c r="F151" s="49">
        <f>P161+Q162+R163+S164+T165+U166+V167+W168+X169+Y170+Z171+AA172+AB173+AC174</f>
        <v>2807</v>
      </c>
      <c r="P151" s="49">
        <f>SUM(P161:P174)</f>
        <v>2807</v>
      </c>
      <c r="Q151" s="49">
        <f aca="true" t="shared" si="145" ref="Q151:AC151">SUM(Q161:Q174)</f>
        <v>2807</v>
      </c>
      <c r="R151" s="49">
        <f t="shared" si="145"/>
        <v>2807</v>
      </c>
      <c r="S151" s="49">
        <f t="shared" si="145"/>
        <v>2807</v>
      </c>
      <c r="T151" s="49">
        <f t="shared" si="145"/>
        <v>2807</v>
      </c>
      <c r="U151" s="49">
        <f t="shared" si="145"/>
        <v>2807</v>
      </c>
      <c r="V151" s="49">
        <f t="shared" si="145"/>
        <v>2807</v>
      </c>
      <c r="W151" s="49">
        <f t="shared" si="145"/>
        <v>2807</v>
      </c>
      <c r="X151" s="49">
        <f t="shared" si="145"/>
        <v>2807</v>
      </c>
      <c r="Y151" s="49">
        <f t="shared" si="145"/>
        <v>2807</v>
      </c>
      <c r="Z151" s="49">
        <f t="shared" si="145"/>
        <v>2807</v>
      </c>
      <c r="AA151" s="49">
        <f t="shared" si="145"/>
        <v>2807</v>
      </c>
      <c r="AB151" s="49">
        <f t="shared" si="145"/>
        <v>2807</v>
      </c>
      <c r="AC151" s="49">
        <f t="shared" si="145"/>
        <v>2807</v>
      </c>
      <c r="AM151" s="49">
        <f>AC161+AB162+AA163+Z164+Y165+X166+W167+V168+U169+T170+S171+R172+Q173+P174</f>
        <v>2807</v>
      </c>
    </row>
    <row r="152" spans="7:38" ht="13.5">
      <c r="G152" s="49">
        <f>Q162+R163+S164+T165+U166+V167+W168+X169+Y170+Z171+AA172+AB173</f>
        <v>2406</v>
      </c>
      <c r="Q152" s="49">
        <f>SUM(Q162:Q173)</f>
        <v>2406</v>
      </c>
      <c r="R152" s="49">
        <f aca="true" t="shared" si="146" ref="R152:AB152">SUM(R162:R173)</f>
        <v>2406</v>
      </c>
      <c r="S152" s="49">
        <f t="shared" si="146"/>
        <v>2406</v>
      </c>
      <c r="T152" s="49">
        <f t="shared" si="146"/>
        <v>2406</v>
      </c>
      <c r="U152" s="49">
        <f t="shared" si="146"/>
        <v>2406</v>
      </c>
      <c r="V152" s="49">
        <f t="shared" si="146"/>
        <v>2406</v>
      </c>
      <c r="W152" s="49">
        <f t="shared" si="146"/>
        <v>2406</v>
      </c>
      <c r="X152" s="49">
        <f t="shared" si="146"/>
        <v>2406</v>
      </c>
      <c r="Y152" s="49">
        <f t="shared" si="146"/>
        <v>2406</v>
      </c>
      <c r="Z152" s="49">
        <f t="shared" si="146"/>
        <v>2406</v>
      </c>
      <c r="AA152" s="49">
        <f t="shared" si="146"/>
        <v>2406</v>
      </c>
      <c r="AB152" s="49">
        <f t="shared" si="146"/>
        <v>2406</v>
      </c>
      <c r="AL152" s="49">
        <f>AB162+AA163+Z164+Y165+X166+W167+V168+U169+T170+S171+R172+Q173</f>
        <v>2406</v>
      </c>
    </row>
    <row r="153" spans="8:37" ht="13.5">
      <c r="H153" s="49">
        <f>R163+S164+T165+U166+V167+W168+X169+Y170+Z171+AA172</f>
        <v>2005</v>
      </c>
      <c r="R153" s="49">
        <f>SUM(R163:R172)</f>
        <v>2005</v>
      </c>
      <c r="S153" s="49">
        <f aca="true" t="shared" si="147" ref="S153:AA153">SUM(S163:S172)</f>
        <v>2005</v>
      </c>
      <c r="T153" s="49">
        <f t="shared" si="147"/>
        <v>2005</v>
      </c>
      <c r="U153" s="49">
        <f t="shared" si="147"/>
        <v>2005</v>
      </c>
      <c r="V153" s="49">
        <f t="shared" si="147"/>
        <v>2005</v>
      </c>
      <c r="W153" s="49">
        <f t="shared" si="147"/>
        <v>2005</v>
      </c>
      <c r="X153" s="49">
        <f t="shared" si="147"/>
        <v>2005</v>
      </c>
      <c r="Y153" s="49">
        <f t="shared" si="147"/>
        <v>2005</v>
      </c>
      <c r="Z153" s="49">
        <f t="shared" si="147"/>
        <v>2005</v>
      </c>
      <c r="AA153" s="49">
        <f t="shared" si="147"/>
        <v>2005</v>
      </c>
      <c r="AK153" s="49">
        <f>AA163+Z164+Y165+X166+W167+V168+U169+T170+S171+R172</f>
        <v>2005</v>
      </c>
    </row>
    <row r="154" spans="9:36" ht="13.5">
      <c r="I154" s="49">
        <f>S164+T165+U166+V167+W168+X169+Y170+Z171</f>
        <v>1604</v>
      </c>
      <c r="S154" s="49">
        <f>SUM(S164:S171)</f>
        <v>1604</v>
      </c>
      <c r="T154" s="49">
        <f aca="true" t="shared" si="148" ref="T154:Z154">SUM(T164:T171)</f>
        <v>1604</v>
      </c>
      <c r="U154" s="49">
        <f t="shared" si="148"/>
        <v>1604</v>
      </c>
      <c r="V154" s="49">
        <f t="shared" si="148"/>
        <v>1604</v>
      </c>
      <c r="W154" s="49">
        <f t="shared" si="148"/>
        <v>1604</v>
      </c>
      <c r="X154" s="49">
        <f t="shared" si="148"/>
        <v>1604</v>
      </c>
      <c r="Y154" s="49">
        <f t="shared" si="148"/>
        <v>1604</v>
      </c>
      <c r="Z154" s="49">
        <f t="shared" si="148"/>
        <v>1604</v>
      </c>
      <c r="AJ154" s="49">
        <f>Z164+Y165+X166+W167+V168+U169+T170+S171</f>
        <v>1604</v>
      </c>
    </row>
    <row r="155" spans="10:35" ht="13.5">
      <c r="J155" s="49">
        <f>T165+U166+V167+W168+X169+Y170</f>
        <v>1203</v>
      </c>
      <c r="T155" s="49">
        <f aca="true" t="shared" si="149" ref="T155:Y155">SUM(T165:T170)</f>
        <v>1203</v>
      </c>
      <c r="U155" s="49">
        <f t="shared" si="149"/>
        <v>1203</v>
      </c>
      <c r="V155" s="49">
        <f t="shared" si="149"/>
        <v>1203</v>
      </c>
      <c r="W155" s="49">
        <f t="shared" si="149"/>
        <v>1203</v>
      </c>
      <c r="X155" s="49">
        <f t="shared" si="149"/>
        <v>1203</v>
      </c>
      <c r="Y155" s="49">
        <f t="shared" si="149"/>
        <v>1203</v>
      </c>
      <c r="AI155" s="49">
        <f>Y165+X166+W167+V168+U169+T170</f>
        <v>1203</v>
      </c>
    </row>
    <row r="156" spans="11:56" ht="12.75">
      <c r="K156">
        <f>U166+V167+W168+X169</f>
        <v>802</v>
      </c>
      <c r="U156">
        <f>SUM(U166:U169)</f>
        <v>802</v>
      </c>
      <c r="V156">
        <f>SUM(V166:V169)</f>
        <v>802</v>
      </c>
      <c r="W156">
        <f>SUM(W166:W169)</f>
        <v>802</v>
      </c>
      <c r="X156">
        <f>SUM(X166:X169)</f>
        <v>802</v>
      </c>
      <c r="AH156">
        <f>X166+W167+V168+U169</f>
        <v>802</v>
      </c>
      <c r="AK156">
        <f>SUM(AK158:AK177)</f>
        <v>0</v>
      </c>
      <c r="AL156">
        <f aca="true" t="shared" si="150" ref="AL156:BD156">SUM(AL158:AL177)</f>
        <v>0</v>
      </c>
      <c r="AM156">
        <f t="shared" si="150"/>
        <v>0</v>
      </c>
      <c r="AN156">
        <f t="shared" si="150"/>
        <v>0</v>
      </c>
      <c r="AO156">
        <f t="shared" si="150"/>
        <v>0</v>
      </c>
      <c r="AP156">
        <f t="shared" si="150"/>
        <v>0</v>
      </c>
      <c r="AQ156">
        <f t="shared" si="150"/>
        <v>0</v>
      </c>
      <c r="AR156">
        <f t="shared" si="150"/>
        <v>0</v>
      </c>
      <c r="AS156">
        <f t="shared" si="150"/>
        <v>0</v>
      </c>
      <c r="AT156">
        <f t="shared" si="150"/>
        <v>0</v>
      </c>
      <c r="AU156">
        <f t="shared" si="150"/>
        <v>0</v>
      </c>
      <c r="AV156">
        <f t="shared" si="150"/>
        <v>0</v>
      </c>
      <c r="AW156">
        <f t="shared" si="150"/>
        <v>0</v>
      </c>
      <c r="AX156">
        <f t="shared" si="150"/>
        <v>0</v>
      </c>
      <c r="AY156">
        <f t="shared" si="150"/>
        <v>0</v>
      </c>
      <c r="AZ156">
        <f t="shared" si="150"/>
        <v>0</v>
      </c>
      <c r="BA156">
        <f t="shared" si="150"/>
        <v>0</v>
      </c>
      <c r="BB156">
        <f t="shared" si="150"/>
        <v>0</v>
      </c>
      <c r="BC156">
        <f t="shared" si="150"/>
        <v>0</v>
      </c>
      <c r="BD156">
        <f t="shared" si="150"/>
        <v>0</v>
      </c>
    </row>
    <row r="157" spans="36:57" ht="13.5" thickBot="1">
      <c r="AJ157">
        <f>AK158+BD177</f>
        <v>0</v>
      </c>
      <c r="BE157">
        <f>BD158+AK177</f>
        <v>0</v>
      </c>
    </row>
    <row r="158" spans="3:56" ht="14.25" thickBot="1">
      <c r="C158" s="49">
        <f>SUM(M158:AF158)</f>
        <v>4010</v>
      </c>
      <c r="M158" s="71">
        <v>19</v>
      </c>
      <c r="N158" s="72">
        <v>390</v>
      </c>
      <c r="O158" s="72">
        <v>12</v>
      </c>
      <c r="P158" s="72">
        <v>388</v>
      </c>
      <c r="Q158" s="72">
        <v>14</v>
      </c>
      <c r="R158" s="72">
        <v>386</v>
      </c>
      <c r="S158" s="72">
        <v>16</v>
      </c>
      <c r="T158" s="72">
        <v>384</v>
      </c>
      <c r="U158" s="72">
        <v>383</v>
      </c>
      <c r="V158" s="72">
        <v>29</v>
      </c>
      <c r="W158" s="72">
        <v>10</v>
      </c>
      <c r="X158" s="72">
        <v>21</v>
      </c>
      <c r="Y158" s="72">
        <v>22</v>
      </c>
      <c r="Z158" s="72">
        <v>378</v>
      </c>
      <c r="AA158" s="72">
        <v>377</v>
      </c>
      <c r="AB158" s="72">
        <v>25</v>
      </c>
      <c r="AC158" s="72">
        <v>375</v>
      </c>
      <c r="AD158" s="72">
        <v>27</v>
      </c>
      <c r="AE158" s="72">
        <v>373</v>
      </c>
      <c r="AF158" s="73">
        <v>381</v>
      </c>
      <c r="AI158">
        <f>SUM(AK158:BD158)</f>
        <v>0</v>
      </c>
      <c r="AK158" s="71">
        <f aca="true" t="shared" si="151" ref="AK158:BC158">IF(M158&lt;100,M158,M158-401)</f>
        <v>19</v>
      </c>
      <c r="AL158" s="72">
        <f t="shared" si="151"/>
        <v>-11</v>
      </c>
      <c r="AM158" s="72">
        <f t="shared" si="151"/>
        <v>12</v>
      </c>
      <c r="AN158" s="72">
        <f t="shared" si="151"/>
        <v>-13</v>
      </c>
      <c r="AO158" s="72">
        <f t="shared" si="151"/>
        <v>14</v>
      </c>
      <c r="AP158" s="72">
        <f t="shared" si="151"/>
        <v>-15</v>
      </c>
      <c r="AQ158" s="72">
        <f t="shared" si="151"/>
        <v>16</v>
      </c>
      <c r="AR158" s="72">
        <f t="shared" si="151"/>
        <v>-17</v>
      </c>
      <c r="AS158" s="72">
        <f t="shared" si="151"/>
        <v>-18</v>
      </c>
      <c r="AT158" s="72">
        <f t="shared" si="151"/>
        <v>29</v>
      </c>
      <c r="AU158" s="72">
        <f t="shared" si="151"/>
        <v>10</v>
      </c>
      <c r="AV158" s="72">
        <f t="shared" si="151"/>
        <v>21</v>
      </c>
      <c r="AW158" s="72">
        <f t="shared" si="151"/>
        <v>22</v>
      </c>
      <c r="AX158" s="72">
        <f t="shared" si="151"/>
        <v>-23</v>
      </c>
      <c r="AY158" s="72">
        <f t="shared" si="151"/>
        <v>-24</v>
      </c>
      <c r="AZ158" s="72">
        <f t="shared" si="151"/>
        <v>25</v>
      </c>
      <c r="BA158" s="72">
        <f t="shared" si="151"/>
        <v>-26</v>
      </c>
      <c r="BB158" s="72">
        <f t="shared" si="151"/>
        <v>27</v>
      </c>
      <c r="BC158" s="72">
        <f t="shared" si="151"/>
        <v>-28</v>
      </c>
      <c r="BD158" s="73">
        <f aca="true" t="shared" si="152" ref="BD158:BD177">IF(AF158&lt;100,AF158,AF158-401)</f>
        <v>-20</v>
      </c>
    </row>
    <row r="159" spans="3:56" ht="14.25" thickBot="1">
      <c r="C159" s="49">
        <f aca="true" t="shared" si="153" ref="C159:C177">SUM(M159:AF159)</f>
        <v>4010</v>
      </c>
      <c r="D159" s="49">
        <f>SUM(N159:AE159)</f>
        <v>3609</v>
      </c>
      <c r="M159" s="74">
        <v>371</v>
      </c>
      <c r="N159" s="58">
        <f>N128+38</f>
        <v>346</v>
      </c>
      <c r="O159" s="59">
        <f aca="true" t="shared" si="154" ref="O159:AE159">O128+38</f>
        <v>40</v>
      </c>
      <c r="P159" s="59">
        <f t="shared" si="154"/>
        <v>360</v>
      </c>
      <c r="Q159" s="59">
        <f t="shared" si="154"/>
        <v>42</v>
      </c>
      <c r="R159" s="59">
        <f t="shared" si="154"/>
        <v>358</v>
      </c>
      <c r="S159" s="59">
        <f t="shared" si="154"/>
        <v>44</v>
      </c>
      <c r="T159" s="59">
        <f t="shared" si="154"/>
        <v>356</v>
      </c>
      <c r="U159" s="59">
        <f t="shared" si="154"/>
        <v>46</v>
      </c>
      <c r="V159" s="59">
        <f t="shared" si="154"/>
        <v>64</v>
      </c>
      <c r="W159" s="59">
        <f t="shared" si="154"/>
        <v>72</v>
      </c>
      <c r="X159" s="59">
        <f t="shared" si="154"/>
        <v>330</v>
      </c>
      <c r="Y159" s="59">
        <f t="shared" si="154"/>
        <v>70</v>
      </c>
      <c r="Z159" s="59">
        <f t="shared" si="154"/>
        <v>332</v>
      </c>
      <c r="AA159" s="59">
        <f t="shared" si="154"/>
        <v>68</v>
      </c>
      <c r="AB159" s="59">
        <f t="shared" si="154"/>
        <v>334</v>
      </c>
      <c r="AC159" s="59">
        <f t="shared" si="154"/>
        <v>66</v>
      </c>
      <c r="AD159" s="59">
        <f t="shared" si="154"/>
        <v>336</v>
      </c>
      <c r="AE159" s="60">
        <f t="shared" si="154"/>
        <v>345</v>
      </c>
      <c r="AF159" s="76">
        <v>30</v>
      </c>
      <c r="AI159">
        <f aca="true" t="shared" si="155" ref="AI159:AI177">SUM(AK159:BD159)</f>
        <v>0</v>
      </c>
      <c r="AK159" s="74">
        <f aca="true" t="shared" si="156" ref="AK159:AK177">IF(M159&lt;100,M159,M159-401)</f>
        <v>-30</v>
      </c>
      <c r="AL159" s="58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60"/>
      <c r="BD159" s="76">
        <f t="shared" si="152"/>
        <v>30</v>
      </c>
    </row>
    <row r="160" spans="3:56" ht="14.25" thickBot="1">
      <c r="C160" s="49">
        <f t="shared" si="153"/>
        <v>4010</v>
      </c>
      <c r="D160" s="49">
        <f aca="true" t="shared" si="157" ref="D160:D176">SUM(N160:AE160)</f>
        <v>3609</v>
      </c>
      <c r="E160" s="49">
        <f>SUM(O160:AD160)</f>
        <v>3208</v>
      </c>
      <c r="M160" s="74">
        <v>31</v>
      </c>
      <c r="N160" s="61">
        <f aca="true" t="shared" si="158" ref="N160:AE160">N129+38</f>
        <v>338</v>
      </c>
      <c r="O160" s="55">
        <f t="shared" si="158"/>
        <v>87</v>
      </c>
      <c r="P160" s="56">
        <f t="shared" si="158"/>
        <v>320</v>
      </c>
      <c r="Q160" s="56">
        <f t="shared" si="158"/>
        <v>82</v>
      </c>
      <c r="R160" s="56">
        <f t="shared" si="158"/>
        <v>318</v>
      </c>
      <c r="S160" s="56">
        <f t="shared" si="158"/>
        <v>84</v>
      </c>
      <c r="T160" s="56">
        <f t="shared" si="158"/>
        <v>316</v>
      </c>
      <c r="U160" s="56">
        <f t="shared" si="158"/>
        <v>315</v>
      </c>
      <c r="V160" s="56">
        <f t="shared" si="158"/>
        <v>95</v>
      </c>
      <c r="W160" s="56">
        <f t="shared" si="158"/>
        <v>80</v>
      </c>
      <c r="X160" s="56">
        <f t="shared" si="158"/>
        <v>89</v>
      </c>
      <c r="Y160" s="56">
        <f t="shared" si="158"/>
        <v>90</v>
      </c>
      <c r="Z160" s="56">
        <f t="shared" si="158"/>
        <v>310</v>
      </c>
      <c r="AA160" s="56">
        <f t="shared" si="158"/>
        <v>309</v>
      </c>
      <c r="AB160" s="56">
        <f t="shared" si="158"/>
        <v>93</v>
      </c>
      <c r="AC160" s="56">
        <f t="shared" si="158"/>
        <v>307</v>
      </c>
      <c r="AD160" s="57">
        <f t="shared" si="158"/>
        <v>313</v>
      </c>
      <c r="AE160" s="65">
        <f t="shared" si="158"/>
        <v>63</v>
      </c>
      <c r="AF160" s="76">
        <v>370</v>
      </c>
      <c r="AI160">
        <f t="shared" si="155"/>
        <v>0</v>
      </c>
      <c r="AK160" s="74">
        <f t="shared" si="156"/>
        <v>31</v>
      </c>
      <c r="AL160" s="61"/>
      <c r="AM160" s="55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7"/>
      <c r="BC160" s="65"/>
      <c r="BD160" s="76">
        <f t="shared" si="152"/>
        <v>-31</v>
      </c>
    </row>
    <row r="161" spans="3:56" ht="14.25" thickBot="1">
      <c r="C161" s="49">
        <f t="shared" si="153"/>
        <v>4010</v>
      </c>
      <c r="D161" s="49">
        <f t="shared" si="157"/>
        <v>3609</v>
      </c>
      <c r="E161" s="49">
        <f aca="true" t="shared" si="159" ref="E161:E175">SUM(O161:AD161)</f>
        <v>3208</v>
      </c>
      <c r="F161" s="49">
        <f>SUM(P161:AC161)</f>
        <v>2807</v>
      </c>
      <c r="M161" s="74">
        <v>369</v>
      </c>
      <c r="N161" s="61">
        <f aca="true" t="shared" si="160" ref="N161:AE161">N130+38</f>
        <v>62</v>
      </c>
      <c r="O161" s="66">
        <f t="shared" si="160"/>
        <v>305</v>
      </c>
      <c r="P161" s="41">
        <f t="shared" si="160"/>
        <v>115</v>
      </c>
      <c r="Q161" s="42">
        <f t="shared" si="160"/>
        <v>291</v>
      </c>
      <c r="R161" s="42">
        <f t="shared" si="160"/>
        <v>111</v>
      </c>
      <c r="S161" s="42">
        <f t="shared" si="160"/>
        <v>289</v>
      </c>
      <c r="T161" s="42">
        <f t="shared" si="160"/>
        <v>113</v>
      </c>
      <c r="U161" s="42">
        <f t="shared" si="160"/>
        <v>287</v>
      </c>
      <c r="V161" s="42">
        <f t="shared" si="160"/>
        <v>103</v>
      </c>
      <c r="W161" s="42">
        <f t="shared" si="160"/>
        <v>292</v>
      </c>
      <c r="X161" s="42">
        <f t="shared" si="160"/>
        <v>117</v>
      </c>
      <c r="Y161" s="42">
        <f t="shared" si="160"/>
        <v>283</v>
      </c>
      <c r="Z161" s="42">
        <f t="shared" si="160"/>
        <v>119</v>
      </c>
      <c r="AA161" s="42">
        <f t="shared" si="160"/>
        <v>281</v>
      </c>
      <c r="AB161" s="42">
        <f t="shared" si="160"/>
        <v>121</v>
      </c>
      <c r="AC161" s="43">
        <f t="shared" si="160"/>
        <v>285</v>
      </c>
      <c r="AD161" s="67">
        <f t="shared" si="160"/>
        <v>96</v>
      </c>
      <c r="AE161" s="65">
        <f t="shared" si="160"/>
        <v>339</v>
      </c>
      <c r="AF161" s="76">
        <v>32</v>
      </c>
      <c r="AI161">
        <f t="shared" si="155"/>
        <v>0</v>
      </c>
      <c r="AK161" s="74">
        <f t="shared" si="156"/>
        <v>-32</v>
      </c>
      <c r="AL161" s="61"/>
      <c r="AM161" s="66"/>
      <c r="AN161" s="41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3"/>
      <c r="BB161" s="67"/>
      <c r="BC161" s="65"/>
      <c r="BD161" s="76">
        <f t="shared" si="152"/>
        <v>32</v>
      </c>
    </row>
    <row r="162" spans="3:56" ht="14.25" thickBot="1">
      <c r="C162" s="49">
        <f t="shared" si="153"/>
        <v>4010</v>
      </c>
      <c r="D162" s="49">
        <f t="shared" si="157"/>
        <v>3609</v>
      </c>
      <c r="E162" s="49">
        <f t="shared" si="159"/>
        <v>3208</v>
      </c>
      <c r="F162" s="49">
        <f aca="true" t="shared" si="161" ref="F162:F174">SUM(P162:AC162)</f>
        <v>2807</v>
      </c>
      <c r="G162" s="49">
        <f>SUM(Q162:AB162)</f>
        <v>2406</v>
      </c>
      <c r="M162" s="74">
        <v>33</v>
      </c>
      <c r="N162" s="61">
        <f aca="true" t="shared" si="162" ref="N162:AE162">N131+38</f>
        <v>340</v>
      </c>
      <c r="O162" s="66">
        <f t="shared" si="162"/>
        <v>97</v>
      </c>
      <c r="P162" s="44">
        <f t="shared" si="162"/>
        <v>123</v>
      </c>
      <c r="Q162" s="33">
        <f t="shared" si="162"/>
        <v>262</v>
      </c>
      <c r="R162" s="34">
        <f t="shared" si="162"/>
        <v>271</v>
      </c>
      <c r="S162" s="34">
        <f t="shared" si="162"/>
        <v>131</v>
      </c>
      <c r="T162" s="34">
        <f t="shared" si="162"/>
        <v>269</v>
      </c>
      <c r="U162" s="34">
        <f t="shared" si="162"/>
        <v>133</v>
      </c>
      <c r="V162" s="34">
        <f t="shared" si="162"/>
        <v>129</v>
      </c>
      <c r="W162" s="34">
        <f t="shared" si="162"/>
        <v>150</v>
      </c>
      <c r="X162" s="34">
        <f t="shared" si="162"/>
        <v>252</v>
      </c>
      <c r="Y162" s="34">
        <f t="shared" si="162"/>
        <v>148</v>
      </c>
      <c r="Z162" s="34">
        <f t="shared" si="162"/>
        <v>254</v>
      </c>
      <c r="AA162" s="34">
        <f t="shared" si="162"/>
        <v>146</v>
      </c>
      <c r="AB162" s="35">
        <f t="shared" si="162"/>
        <v>261</v>
      </c>
      <c r="AC162" s="45">
        <f t="shared" si="162"/>
        <v>278</v>
      </c>
      <c r="AD162" s="67">
        <f t="shared" si="162"/>
        <v>304</v>
      </c>
      <c r="AE162" s="65">
        <f t="shared" si="162"/>
        <v>61</v>
      </c>
      <c r="AF162" s="76">
        <v>368</v>
      </c>
      <c r="AI162">
        <f t="shared" si="155"/>
        <v>0</v>
      </c>
      <c r="AK162" s="74">
        <f t="shared" si="156"/>
        <v>33</v>
      </c>
      <c r="AL162" s="61"/>
      <c r="AM162" s="66"/>
      <c r="AN162" s="44"/>
      <c r="AO162" s="33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5"/>
      <c r="BA162" s="45"/>
      <c r="BB162" s="67"/>
      <c r="BC162" s="65"/>
      <c r="BD162" s="76">
        <f t="shared" si="152"/>
        <v>-33</v>
      </c>
    </row>
    <row r="163" spans="3:56" ht="14.25" thickBot="1">
      <c r="C163" s="49">
        <f t="shared" si="153"/>
        <v>4010</v>
      </c>
      <c r="D163" s="49">
        <f t="shared" si="157"/>
        <v>3609</v>
      </c>
      <c r="E163" s="49">
        <f t="shared" si="159"/>
        <v>3208</v>
      </c>
      <c r="F163" s="49">
        <f t="shared" si="161"/>
        <v>2807</v>
      </c>
      <c r="G163" s="49">
        <f aca="true" t="shared" si="163" ref="G163:G173">SUM(Q163:AB163)</f>
        <v>2406</v>
      </c>
      <c r="H163" s="49">
        <f>SUM(R163:AA163)</f>
        <v>2005</v>
      </c>
      <c r="M163" s="74">
        <v>367</v>
      </c>
      <c r="N163" s="61">
        <f aca="true" t="shared" si="164" ref="N163:AE163">N132+38</f>
        <v>60</v>
      </c>
      <c r="O163" s="66">
        <f t="shared" si="164"/>
        <v>303</v>
      </c>
      <c r="P163" s="44">
        <f t="shared" si="164"/>
        <v>277</v>
      </c>
      <c r="Q163" s="36">
        <f t="shared" si="164"/>
        <v>144</v>
      </c>
      <c r="R163" s="25">
        <f t="shared" si="164"/>
        <v>242</v>
      </c>
      <c r="S163" s="26">
        <f t="shared" si="164"/>
        <v>152</v>
      </c>
      <c r="T163" s="26">
        <f t="shared" si="164"/>
        <v>248</v>
      </c>
      <c r="U163" s="26">
        <f t="shared" si="164"/>
        <v>154</v>
      </c>
      <c r="V163" s="26">
        <f t="shared" si="164"/>
        <v>164</v>
      </c>
      <c r="W163" s="26">
        <f t="shared" si="164"/>
        <v>168</v>
      </c>
      <c r="X163" s="26">
        <f t="shared" si="164"/>
        <v>234</v>
      </c>
      <c r="Y163" s="26">
        <f t="shared" si="164"/>
        <v>166</v>
      </c>
      <c r="Z163" s="26">
        <f t="shared" si="164"/>
        <v>236</v>
      </c>
      <c r="AA163" s="27">
        <f t="shared" si="164"/>
        <v>241</v>
      </c>
      <c r="AB163" s="38">
        <f t="shared" si="164"/>
        <v>257</v>
      </c>
      <c r="AC163" s="45">
        <f t="shared" si="164"/>
        <v>124</v>
      </c>
      <c r="AD163" s="67">
        <f t="shared" si="164"/>
        <v>98</v>
      </c>
      <c r="AE163" s="65">
        <f t="shared" si="164"/>
        <v>341</v>
      </c>
      <c r="AF163" s="76">
        <v>34</v>
      </c>
      <c r="AI163">
        <f t="shared" si="155"/>
        <v>0</v>
      </c>
      <c r="AK163" s="74">
        <f t="shared" si="156"/>
        <v>-34</v>
      </c>
      <c r="AL163" s="61"/>
      <c r="AM163" s="66"/>
      <c r="AN163" s="44"/>
      <c r="AO163" s="36"/>
      <c r="AP163" s="25"/>
      <c r="AQ163" s="26"/>
      <c r="AR163" s="26"/>
      <c r="AS163" s="26"/>
      <c r="AT163" s="26"/>
      <c r="AU163" s="26"/>
      <c r="AV163" s="26"/>
      <c r="AW163" s="26"/>
      <c r="AX163" s="26"/>
      <c r="AY163" s="27"/>
      <c r="AZ163" s="38"/>
      <c r="BA163" s="45"/>
      <c r="BB163" s="67"/>
      <c r="BC163" s="65"/>
      <c r="BD163" s="76">
        <f t="shared" si="152"/>
        <v>34</v>
      </c>
    </row>
    <row r="164" spans="3:56" ht="14.25" thickBot="1">
      <c r="C164" s="49">
        <f t="shared" si="153"/>
        <v>4010</v>
      </c>
      <c r="D164" s="49">
        <f t="shared" si="157"/>
        <v>3609</v>
      </c>
      <c r="E164" s="49">
        <f t="shared" si="159"/>
        <v>3208</v>
      </c>
      <c r="F164" s="49">
        <f t="shared" si="161"/>
        <v>2807</v>
      </c>
      <c r="G164" s="49">
        <f t="shared" si="163"/>
        <v>2406</v>
      </c>
      <c r="H164" s="49">
        <f aca="true" t="shared" si="165" ref="H164:H172">SUM(R164:AA164)</f>
        <v>2005</v>
      </c>
      <c r="I164" s="49">
        <f>SUM(S164:Z164)</f>
        <v>1604</v>
      </c>
      <c r="M164" s="74">
        <v>35</v>
      </c>
      <c r="N164" s="61">
        <f aca="true" t="shared" si="166" ref="N164:AE164">N133+38</f>
        <v>342</v>
      </c>
      <c r="O164" s="66">
        <f t="shared" si="166"/>
        <v>99</v>
      </c>
      <c r="P164" s="44">
        <f t="shared" si="166"/>
        <v>125</v>
      </c>
      <c r="Q164" s="36">
        <f t="shared" si="166"/>
        <v>143</v>
      </c>
      <c r="R164" s="28">
        <f t="shared" si="166"/>
        <v>238</v>
      </c>
      <c r="S164" s="17">
        <f t="shared" si="166"/>
        <v>225</v>
      </c>
      <c r="T164" s="18">
        <f t="shared" si="166"/>
        <v>180</v>
      </c>
      <c r="U164" s="18">
        <f t="shared" si="166"/>
        <v>220</v>
      </c>
      <c r="V164" s="18">
        <f t="shared" si="166"/>
        <v>182</v>
      </c>
      <c r="W164" s="18">
        <f t="shared" si="166"/>
        <v>169</v>
      </c>
      <c r="X164" s="18">
        <f t="shared" si="166"/>
        <v>171</v>
      </c>
      <c r="Y164" s="18">
        <f t="shared" si="166"/>
        <v>231</v>
      </c>
      <c r="Z164" s="19">
        <f t="shared" si="166"/>
        <v>226</v>
      </c>
      <c r="AA164" s="32">
        <f t="shared" si="166"/>
        <v>163</v>
      </c>
      <c r="AB164" s="38">
        <f t="shared" si="166"/>
        <v>258</v>
      </c>
      <c r="AC164" s="45">
        <f t="shared" si="166"/>
        <v>276</v>
      </c>
      <c r="AD164" s="67">
        <f t="shared" si="166"/>
        <v>302</v>
      </c>
      <c r="AE164" s="65">
        <f t="shared" si="166"/>
        <v>59</v>
      </c>
      <c r="AF164" s="76">
        <v>366</v>
      </c>
      <c r="AI164">
        <f t="shared" si="155"/>
        <v>0</v>
      </c>
      <c r="AK164" s="74">
        <f t="shared" si="156"/>
        <v>35</v>
      </c>
      <c r="AL164" s="61"/>
      <c r="AM164" s="66"/>
      <c r="AN164" s="44"/>
      <c r="AO164" s="36"/>
      <c r="AP164" s="28"/>
      <c r="AQ164" s="17"/>
      <c r="AR164" s="18"/>
      <c r="AS164" s="18"/>
      <c r="AT164" s="18"/>
      <c r="AU164" s="18"/>
      <c r="AV164" s="18"/>
      <c r="AW164" s="18"/>
      <c r="AX164" s="19"/>
      <c r="AY164" s="32"/>
      <c r="AZ164" s="38"/>
      <c r="BA164" s="45"/>
      <c r="BB164" s="67"/>
      <c r="BC164" s="65"/>
      <c r="BD164" s="76">
        <f t="shared" si="152"/>
        <v>-35</v>
      </c>
    </row>
    <row r="165" spans="3:56" ht="14.25" thickBot="1">
      <c r="C165" s="49">
        <f t="shared" si="153"/>
        <v>4010</v>
      </c>
      <c r="D165" s="49">
        <f t="shared" si="157"/>
        <v>3609</v>
      </c>
      <c r="E165" s="49">
        <f t="shared" si="159"/>
        <v>3208</v>
      </c>
      <c r="F165" s="49">
        <f t="shared" si="161"/>
        <v>2807</v>
      </c>
      <c r="G165" s="49">
        <f t="shared" si="163"/>
        <v>2406</v>
      </c>
      <c r="H165" s="49">
        <f t="shared" si="165"/>
        <v>2005</v>
      </c>
      <c r="I165" s="49">
        <f aca="true" t="shared" si="167" ref="I165:I171">SUM(S165:Z165)</f>
        <v>1604</v>
      </c>
      <c r="J165" s="49">
        <f aca="true" t="shared" si="168" ref="J165:J170">SUM(T165:Y165)</f>
        <v>1203</v>
      </c>
      <c r="M165" s="74">
        <v>365</v>
      </c>
      <c r="N165" s="61">
        <f aca="true" t="shared" si="169" ref="N165:AE165">N134+38</f>
        <v>58</v>
      </c>
      <c r="O165" s="66">
        <f t="shared" si="169"/>
        <v>301</v>
      </c>
      <c r="P165" s="44">
        <f t="shared" si="169"/>
        <v>275</v>
      </c>
      <c r="Q165" s="36">
        <f t="shared" si="169"/>
        <v>259</v>
      </c>
      <c r="R165" s="28">
        <f t="shared" si="169"/>
        <v>162</v>
      </c>
      <c r="S165" s="20">
        <f t="shared" si="169"/>
        <v>178</v>
      </c>
      <c r="T165" s="50">
        <f t="shared" si="169"/>
        <v>183</v>
      </c>
      <c r="U165" s="51">
        <f t="shared" si="169"/>
        <v>188</v>
      </c>
      <c r="V165" s="51">
        <f t="shared" si="169"/>
        <v>191</v>
      </c>
      <c r="W165" s="51">
        <f t="shared" si="169"/>
        <v>216</v>
      </c>
      <c r="X165" s="51">
        <f t="shared" si="169"/>
        <v>214</v>
      </c>
      <c r="Y165" s="52">
        <f t="shared" si="169"/>
        <v>211</v>
      </c>
      <c r="Z165" s="24">
        <f t="shared" si="169"/>
        <v>223</v>
      </c>
      <c r="AA165" s="32">
        <f t="shared" si="169"/>
        <v>239</v>
      </c>
      <c r="AB165" s="38">
        <f t="shared" si="169"/>
        <v>142</v>
      </c>
      <c r="AC165" s="45">
        <f t="shared" si="169"/>
        <v>126</v>
      </c>
      <c r="AD165" s="67">
        <f t="shared" si="169"/>
        <v>100</v>
      </c>
      <c r="AE165" s="65">
        <f t="shared" si="169"/>
        <v>343</v>
      </c>
      <c r="AF165" s="76">
        <v>36</v>
      </c>
      <c r="AI165">
        <f t="shared" si="155"/>
        <v>0</v>
      </c>
      <c r="AK165" s="74">
        <f t="shared" si="156"/>
        <v>-36</v>
      </c>
      <c r="AL165" s="61"/>
      <c r="AM165" s="66"/>
      <c r="AN165" s="44"/>
      <c r="AO165" s="36"/>
      <c r="AP165" s="28"/>
      <c r="AQ165" s="20"/>
      <c r="AR165" s="50"/>
      <c r="AS165" s="51"/>
      <c r="AT165" s="51"/>
      <c r="AU165" s="51"/>
      <c r="AV165" s="51"/>
      <c r="AW165" s="52"/>
      <c r="AX165" s="24"/>
      <c r="AY165" s="32"/>
      <c r="AZ165" s="38"/>
      <c r="BA165" s="45"/>
      <c r="BB165" s="67"/>
      <c r="BC165" s="65"/>
      <c r="BD165" s="76">
        <f t="shared" si="152"/>
        <v>36</v>
      </c>
    </row>
    <row r="166" spans="3:56" ht="13.5">
      <c r="C166" s="49">
        <f t="shared" si="153"/>
        <v>4010</v>
      </c>
      <c r="D166" s="49">
        <f t="shared" si="157"/>
        <v>3609</v>
      </c>
      <c r="E166" s="49">
        <f t="shared" si="159"/>
        <v>3208</v>
      </c>
      <c r="F166" s="49">
        <f t="shared" si="161"/>
        <v>2807</v>
      </c>
      <c r="G166" s="49">
        <f t="shared" si="163"/>
        <v>2406</v>
      </c>
      <c r="H166" s="49">
        <f t="shared" si="165"/>
        <v>2005</v>
      </c>
      <c r="I166" s="49">
        <f t="shared" si="167"/>
        <v>1604</v>
      </c>
      <c r="J166" s="49">
        <f t="shared" si="168"/>
        <v>1203</v>
      </c>
      <c r="K166">
        <f>SUM(U166:X166)</f>
        <v>802</v>
      </c>
      <c r="M166" s="74">
        <v>37</v>
      </c>
      <c r="N166" s="61">
        <f aca="true" t="shared" si="170" ref="N166:AE166">N135+38</f>
        <v>344</v>
      </c>
      <c r="O166" s="66">
        <f t="shared" si="170"/>
        <v>101</v>
      </c>
      <c r="P166" s="44">
        <f t="shared" si="170"/>
        <v>127</v>
      </c>
      <c r="Q166" s="36">
        <f t="shared" si="170"/>
        <v>260</v>
      </c>
      <c r="R166" s="28">
        <f t="shared" si="170"/>
        <v>240</v>
      </c>
      <c r="S166" s="20">
        <f t="shared" si="170"/>
        <v>177</v>
      </c>
      <c r="T166" s="53">
        <f t="shared" si="170"/>
        <v>217</v>
      </c>
      <c r="U166" s="1">
        <f t="shared" si="170"/>
        <v>193</v>
      </c>
      <c r="V166" s="2">
        <f t="shared" si="170"/>
        <v>200</v>
      </c>
      <c r="W166" s="2">
        <f t="shared" si="170"/>
        <v>205</v>
      </c>
      <c r="X166" s="3">
        <f t="shared" si="170"/>
        <v>204</v>
      </c>
      <c r="Y166" s="54">
        <f t="shared" si="170"/>
        <v>184</v>
      </c>
      <c r="Z166" s="24">
        <f t="shared" si="170"/>
        <v>224</v>
      </c>
      <c r="AA166" s="32">
        <f t="shared" si="170"/>
        <v>161</v>
      </c>
      <c r="AB166" s="38">
        <f t="shared" si="170"/>
        <v>141</v>
      </c>
      <c r="AC166" s="45">
        <f t="shared" si="170"/>
        <v>274</v>
      </c>
      <c r="AD166" s="67">
        <f t="shared" si="170"/>
        <v>300</v>
      </c>
      <c r="AE166" s="65">
        <f t="shared" si="170"/>
        <v>57</v>
      </c>
      <c r="AF166" s="76">
        <v>364</v>
      </c>
      <c r="AI166">
        <f t="shared" si="155"/>
        <v>0</v>
      </c>
      <c r="AK166" s="74">
        <f t="shared" si="156"/>
        <v>37</v>
      </c>
      <c r="AL166" s="61"/>
      <c r="AM166" s="66"/>
      <c r="AN166" s="44"/>
      <c r="AO166" s="36"/>
      <c r="AP166" s="28"/>
      <c r="AQ166" s="20"/>
      <c r="AR166" s="53"/>
      <c r="AS166" s="1"/>
      <c r="AT166" s="2"/>
      <c r="AU166" s="2"/>
      <c r="AV166" s="3"/>
      <c r="AW166" s="54"/>
      <c r="AX166" s="24"/>
      <c r="AY166" s="32"/>
      <c r="AZ166" s="38"/>
      <c r="BA166" s="45"/>
      <c r="BB166" s="67"/>
      <c r="BC166" s="65"/>
      <c r="BD166" s="76">
        <f t="shared" si="152"/>
        <v>-37</v>
      </c>
    </row>
    <row r="167" spans="3:56" ht="13.5">
      <c r="C167" s="49">
        <f t="shared" si="153"/>
        <v>4010</v>
      </c>
      <c r="D167" s="49">
        <f t="shared" si="157"/>
        <v>3609</v>
      </c>
      <c r="E167" s="49">
        <f t="shared" si="159"/>
        <v>3208</v>
      </c>
      <c r="F167" s="49">
        <f t="shared" si="161"/>
        <v>2807</v>
      </c>
      <c r="G167" s="49">
        <f t="shared" si="163"/>
        <v>2406</v>
      </c>
      <c r="H167" s="49">
        <f t="shared" si="165"/>
        <v>2005</v>
      </c>
      <c r="I167" s="49">
        <f t="shared" si="167"/>
        <v>1604</v>
      </c>
      <c r="J167" s="49">
        <f t="shared" si="168"/>
        <v>1203</v>
      </c>
      <c r="K167">
        <f>SUM(U167:X167)</f>
        <v>802</v>
      </c>
      <c r="M167" s="74">
        <v>363</v>
      </c>
      <c r="N167" s="61">
        <f aca="true" t="shared" si="171" ref="N167:AE167">N136+38</f>
        <v>47</v>
      </c>
      <c r="O167" s="66">
        <f t="shared" si="171"/>
        <v>299</v>
      </c>
      <c r="P167" s="44">
        <f t="shared" si="171"/>
        <v>273</v>
      </c>
      <c r="Q167" s="36">
        <f t="shared" si="171"/>
        <v>267</v>
      </c>
      <c r="R167" s="28">
        <f t="shared" si="171"/>
        <v>155</v>
      </c>
      <c r="S167" s="20">
        <f t="shared" si="171"/>
        <v>172</v>
      </c>
      <c r="T167" s="53">
        <f t="shared" si="171"/>
        <v>215</v>
      </c>
      <c r="U167" s="4">
        <f t="shared" si="171"/>
        <v>207</v>
      </c>
      <c r="V167" s="11">
        <f t="shared" si="171"/>
        <v>202</v>
      </c>
      <c r="W167" s="11">
        <f t="shared" si="171"/>
        <v>195</v>
      </c>
      <c r="X167" s="6">
        <f t="shared" si="171"/>
        <v>198</v>
      </c>
      <c r="Y167" s="54">
        <f t="shared" si="171"/>
        <v>186</v>
      </c>
      <c r="Z167" s="24">
        <f t="shared" si="171"/>
        <v>229</v>
      </c>
      <c r="AA167" s="32">
        <f t="shared" si="171"/>
        <v>246</v>
      </c>
      <c r="AB167" s="38">
        <f t="shared" si="171"/>
        <v>134</v>
      </c>
      <c r="AC167" s="45">
        <f t="shared" si="171"/>
        <v>128</v>
      </c>
      <c r="AD167" s="67">
        <f t="shared" si="171"/>
        <v>102</v>
      </c>
      <c r="AE167" s="65">
        <f t="shared" si="171"/>
        <v>354</v>
      </c>
      <c r="AF167" s="76">
        <v>38</v>
      </c>
      <c r="AI167">
        <f t="shared" si="155"/>
        <v>0</v>
      </c>
      <c r="AK167" s="74">
        <f t="shared" si="156"/>
        <v>-38</v>
      </c>
      <c r="AL167" s="61"/>
      <c r="AM167" s="66"/>
      <c r="AN167" s="44"/>
      <c r="AO167" s="36"/>
      <c r="AP167" s="28"/>
      <c r="AQ167" s="20"/>
      <c r="AR167" s="53"/>
      <c r="AS167" s="4"/>
      <c r="AT167" s="11"/>
      <c r="AU167" s="11"/>
      <c r="AV167" s="6"/>
      <c r="AW167" s="54"/>
      <c r="AX167" s="24"/>
      <c r="AY167" s="32"/>
      <c r="AZ167" s="38"/>
      <c r="BA167" s="45"/>
      <c r="BB167" s="67"/>
      <c r="BC167" s="65"/>
      <c r="BD167" s="76">
        <f t="shared" si="152"/>
        <v>38</v>
      </c>
    </row>
    <row r="168" spans="3:56" ht="13.5">
      <c r="C168" s="49">
        <f t="shared" si="153"/>
        <v>4010</v>
      </c>
      <c r="D168" s="49">
        <f t="shared" si="157"/>
        <v>3609</v>
      </c>
      <c r="E168" s="49">
        <f t="shared" si="159"/>
        <v>3208</v>
      </c>
      <c r="F168" s="49">
        <f t="shared" si="161"/>
        <v>2807</v>
      </c>
      <c r="G168" s="49">
        <f t="shared" si="163"/>
        <v>2406</v>
      </c>
      <c r="H168" s="49">
        <f t="shared" si="165"/>
        <v>2005</v>
      </c>
      <c r="I168" s="49">
        <f t="shared" si="167"/>
        <v>1604</v>
      </c>
      <c r="J168" s="49">
        <f t="shared" si="168"/>
        <v>1203</v>
      </c>
      <c r="K168">
        <f>SUM(U168:X168)</f>
        <v>802</v>
      </c>
      <c r="M168" s="74">
        <v>400</v>
      </c>
      <c r="N168" s="61">
        <f aca="true" t="shared" si="172" ref="N168:AE168">N137+38</f>
        <v>362</v>
      </c>
      <c r="O168" s="66">
        <f t="shared" si="172"/>
        <v>328</v>
      </c>
      <c r="P168" s="44">
        <f t="shared" si="172"/>
        <v>279</v>
      </c>
      <c r="Q168" s="36">
        <f t="shared" si="172"/>
        <v>256</v>
      </c>
      <c r="R168" s="28">
        <f t="shared" si="172"/>
        <v>250</v>
      </c>
      <c r="S168" s="20">
        <f t="shared" si="172"/>
        <v>222</v>
      </c>
      <c r="T168" s="53">
        <f t="shared" si="172"/>
        <v>209</v>
      </c>
      <c r="U168" s="4">
        <f t="shared" si="172"/>
        <v>196</v>
      </c>
      <c r="V168" s="11">
        <f t="shared" si="172"/>
        <v>197</v>
      </c>
      <c r="W168" s="11">
        <f t="shared" si="172"/>
        <v>208</v>
      </c>
      <c r="X168" s="6">
        <f t="shared" si="172"/>
        <v>201</v>
      </c>
      <c r="Y168" s="54">
        <f t="shared" si="172"/>
        <v>192</v>
      </c>
      <c r="Z168" s="24">
        <f t="shared" si="172"/>
        <v>179</v>
      </c>
      <c r="AA168" s="32">
        <f t="shared" si="172"/>
        <v>151</v>
      </c>
      <c r="AB168" s="38">
        <f t="shared" si="172"/>
        <v>145</v>
      </c>
      <c r="AC168" s="45">
        <f t="shared" si="172"/>
        <v>122</v>
      </c>
      <c r="AD168" s="67">
        <f t="shared" si="172"/>
        <v>73</v>
      </c>
      <c r="AE168" s="65">
        <f t="shared" si="172"/>
        <v>39</v>
      </c>
      <c r="AF168" s="76">
        <v>1</v>
      </c>
      <c r="AI168">
        <f t="shared" si="155"/>
        <v>0</v>
      </c>
      <c r="AK168" s="74">
        <f t="shared" si="156"/>
        <v>-1</v>
      </c>
      <c r="AL168" s="61"/>
      <c r="AM168" s="66"/>
      <c r="AN168" s="44"/>
      <c r="AO168" s="36"/>
      <c r="AP168" s="28"/>
      <c r="AQ168" s="20"/>
      <c r="AR168" s="53"/>
      <c r="AS168" s="4"/>
      <c r="AT168" s="11"/>
      <c r="AU168" s="11"/>
      <c r="AV168" s="6"/>
      <c r="AW168" s="54"/>
      <c r="AX168" s="24"/>
      <c r="AY168" s="32"/>
      <c r="AZ168" s="38"/>
      <c r="BA168" s="45"/>
      <c r="BB168" s="67"/>
      <c r="BC168" s="65"/>
      <c r="BD168" s="76">
        <f t="shared" si="152"/>
        <v>1</v>
      </c>
    </row>
    <row r="169" spans="3:56" ht="14.25" thickBot="1">
      <c r="C169" s="49">
        <f t="shared" si="153"/>
        <v>4010</v>
      </c>
      <c r="D169" s="49">
        <f t="shared" si="157"/>
        <v>3609</v>
      </c>
      <c r="E169" s="49">
        <f t="shared" si="159"/>
        <v>3208</v>
      </c>
      <c r="F169" s="49">
        <f t="shared" si="161"/>
        <v>2807</v>
      </c>
      <c r="G169" s="49">
        <f t="shared" si="163"/>
        <v>2406</v>
      </c>
      <c r="H169" s="49">
        <f t="shared" si="165"/>
        <v>2005</v>
      </c>
      <c r="I169" s="49">
        <f t="shared" si="167"/>
        <v>1604</v>
      </c>
      <c r="J169" s="49">
        <f t="shared" si="168"/>
        <v>1203</v>
      </c>
      <c r="K169">
        <f>SUM(U169:X169)</f>
        <v>802</v>
      </c>
      <c r="M169" s="74">
        <v>392</v>
      </c>
      <c r="N169" s="61">
        <f aca="true" t="shared" si="173" ref="N169:AE169">N138+38</f>
        <v>54</v>
      </c>
      <c r="O169" s="66">
        <f t="shared" si="173"/>
        <v>322</v>
      </c>
      <c r="P169" s="44">
        <f t="shared" si="173"/>
        <v>293</v>
      </c>
      <c r="Q169" s="36">
        <f t="shared" si="173"/>
        <v>138</v>
      </c>
      <c r="R169" s="28">
        <f t="shared" si="173"/>
        <v>158</v>
      </c>
      <c r="S169" s="20">
        <f t="shared" si="173"/>
        <v>227</v>
      </c>
      <c r="T169" s="53">
        <f t="shared" si="173"/>
        <v>189</v>
      </c>
      <c r="U169" s="7">
        <f t="shared" si="173"/>
        <v>206</v>
      </c>
      <c r="V169" s="8">
        <f t="shared" si="173"/>
        <v>203</v>
      </c>
      <c r="W169" s="8">
        <f t="shared" si="173"/>
        <v>194</v>
      </c>
      <c r="X169" s="9">
        <f t="shared" si="173"/>
        <v>199</v>
      </c>
      <c r="Y169" s="54">
        <f t="shared" si="173"/>
        <v>212</v>
      </c>
      <c r="Z169" s="24">
        <f t="shared" si="173"/>
        <v>174</v>
      </c>
      <c r="AA169" s="32">
        <f t="shared" si="173"/>
        <v>243</v>
      </c>
      <c r="AB169" s="38">
        <f t="shared" si="173"/>
        <v>263</v>
      </c>
      <c r="AC169" s="45">
        <f t="shared" si="173"/>
        <v>108</v>
      </c>
      <c r="AD169" s="67">
        <f t="shared" si="173"/>
        <v>79</v>
      </c>
      <c r="AE169" s="65">
        <f t="shared" si="173"/>
        <v>347</v>
      </c>
      <c r="AF169" s="76">
        <v>9</v>
      </c>
      <c r="AI169">
        <f t="shared" si="155"/>
        <v>0</v>
      </c>
      <c r="AK169" s="74">
        <f t="shared" si="156"/>
        <v>-9</v>
      </c>
      <c r="AL169" s="61"/>
      <c r="AM169" s="66"/>
      <c r="AN169" s="44"/>
      <c r="AO169" s="36"/>
      <c r="AP169" s="28"/>
      <c r="AQ169" s="20"/>
      <c r="AR169" s="53"/>
      <c r="AS169" s="7"/>
      <c r="AT169" s="8"/>
      <c r="AU169" s="8"/>
      <c r="AV169" s="9"/>
      <c r="AW169" s="54"/>
      <c r="AX169" s="24"/>
      <c r="AY169" s="32"/>
      <c r="AZ169" s="38"/>
      <c r="BA169" s="45"/>
      <c r="BB169" s="67"/>
      <c r="BC169" s="65"/>
      <c r="BD169" s="76">
        <f t="shared" si="152"/>
        <v>9</v>
      </c>
    </row>
    <row r="170" spans="3:56" ht="14.25" thickBot="1">
      <c r="C170" s="49">
        <f t="shared" si="153"/>
        <v>4010</v>
      </c>
      <c r="D170" s="49">
        <f t="shared" si="157"/>
        <v>3609</v>
      </c>
      <c r="E170" s="49">
        <f t="shared" si="159"/>
        <v>3208</v>
      </c>
      <c r="F170" s="49">
        <f t="shared" si="161"/>
        <v>2807</v>
      </c>
      <c r="G170" s="49">
        <f t="shared" si="163"/>
        <v>2406</v>
      </c>
      <c r="H170" s="49">
        <f t="shared" si="165"/>
        <v>2005</v>
      </c>
      <c r="I170" s="49">
        <f t="shared" si="167"/>
        <v>1604</v>
      </c>
      <c r="J170" s="49">
        <f t="shared" si="168"/>
        <v>1203</v>
      </c>
      <c r="M170" s="74">
        <v>8</v>
      </c>
      <c r="N170" s="61">
        <f aca="true" t="shared" si="174" ref="N170:AE170">N139+38</f>
        <v>348</v>
      </c>
      <c r="O170" s="66">
        <f t="shared" si="174"/>
        <v>78</v>
      </c>
      <c r="P170" s="44">
        <f t="shared" si="174"/>
        <v>107</v>
      </c>
      <c r="Q170" s="36">
        <f t="shared" si="174"/>
        <v>137</v>
      </c>
      <c r="R170" s="28">
        <f t="shared" si="174"/>
        <v>244</v>
      </c>
      <c r="S170" s="20">
        <f t="shared" si="174"/>
        <v>228</v>
      </c>
      <c r="T170" s="14">
        <f t="shared" si="174"/>
        <v>190</v>
      </c>
      <c r="U170" s="15">
        <f t="shared" si="174"/>
        <v>213</v>
      </c>
      <c r="V170" s="15">
        <f t="shared" si="174"/>
        <v>210</v>
      </c>
      <c r="W170" s="15">
        <f t="shared" si="174"/>
        <v>185</v>
      </c>
      <c r="X170" s="15">
        <f t="shared" si="174"/>
        <v>187</v>
      </c>
      <c r="Y170" s="16">
        <f t="shared" si="174"/>
        <v>218</v>
      </c>
      <c r="Z170" s="24">
        <f t="shared" si="174"/>
        <v>173</v>
      </c>
      <c r="AA170" s="32">
        <f t="shared" si="174"/>
        <v>157</v>
      </c>
      <c r="AB170" s="38">
        <f t="shared" si="174"/>
        <v>264</v>
      </c>
      <c r="AC170" s="45">
        <f t="shared" si="174"/>
        <v>294</v>
      </c>
      <c r="AD170" s="67">
        <f t="shared" si="174"/>
        <v>323</v>
      </c>
      <c r="AE170" s="65">
        <f t="shared" si="174"/>
        <v>53</v>
      </c>
      <c r="AF170" s="76">
        <v>393</v>
      </c>
      <c r="AI170">
        <f t="shared" si="155"/>
        <v>0</v>
      </c>
      <c r="AK170" s="74">
        <f t="shared" si="156"/>
        <v>8</v>
      </c>
      <c r="AL170" s="61"/>
      <c r="AM170" s="66"/>
      <c r="AN170" s="44"/>
      <c r="AO170" s="36"/>
      <c r="AP170" s="28"/>
      <c r="AQ170" s="20"/>
      <c r="AR170" s="14"/>
      <c r="AS170" s="15"/>
      <c r="AT170" s="15"/>
      <c r="AU170" s="15"/>
      <c r="AV170" s="15"/>
      <c r="AW170" s="16"/>
      <c r="AX170" s="24"/>
      <c r="AY170" s="32"/>
      <c r="AZ170" s="38"/>
      <c r="BA170" s="45"/>
      <c r="BB170" s="67"/>
      <c r="BC170" s="65"/>
      <c r="BD170" s="76">
        <f t="shared" si="152"/>
        <v>-8</v>
      </c>
    </row>
    <row r="171" spans="3:56" ht="14.25" thickBot="1">
      <c r="C171" s="49">
        <f t="shared" si="153"/>
        <v>4010</v>
      </c>
      <c r="D171" s="49">
        <f t="shared" si="157"/>
        <v>3609</v>
      </c>
      <c r="E171" s="49">
        <f t="shared" si="159"/>
        <v>3208</v>
      </c>
      <c r="F171" s="49">
        <f t="shared" si="161"/>
        <v>2807</v>
      </c>
      <c r="G171" s="49">
        <f t="shared" si="163"/>
        <v>2406</v>
      </c>
      <c r="H171" s="49">
        <f t="shared" si="165"/>
        <v>2005</v>
      </c>
      <c r="I171" s="49">
        <f t="shared" si="167"/>
        <v>1604</v>
      </c>
      <c r="M171" s="74">
        <v>394</v>
      </c>
      <c r="N171" s="61">
        <f aca="true" t="shared" si="175" ref="N171:AE171">N140+38</f>
        <v>52</v>
      </c>
      <c r="O171" s="66">
        <f t="shared" si="175"/>
        <v>324</v>
      </c>
      <c r="P171" s="44">
        <f t="shared" si="175"/>
        <v>295</v>
      </c>
      <c r="Q171" s="36">
        <f t="shared" si="175"/>
        <v>265</v>
      </c>
      <c r="R171" s="28">
        <f t="shared" si="175"/>
        <v>156</v>
      </c>
      <c r="S171" s="21">
        <f t="shared" si="175"/>
        <v>175</v>
      </c>
      <c r="T171" s="22">
        <f t="shared" si="175"/>
        <v>221</v>
      </c>
      <c r="U171" s="22">
        <f t="shared" si="175"/>
        <v>181</v>
      </c>
      <c r="V171" s="22">
        <f t="shared" si="175"/>
        <v>219</v>
      </c>
      <c r="W171" s="22">
        <f t="shared" si="175"/>
        <v>232</v>
      </c>
      <c r="X171" s="22">
        <f t="shared" si="175"/>
        <v>230</v>
      </c>
      <c r="Y171" s="22">
        <f t="shared" si="175"/>
        <v>170</v>
      </c>
      <c r="Z171" s="23">
        <f t="shared" si="175"/>
        <v>176</v>
      </c>
      <c r="AA171" s="32">
        <f t="shared" si="175"/>
        <v>245</v>
      </c>
      <c r="AB171" s="38">
        <f t="shared" si="175"/>
        <v>136</v>
      </c>
      <c r="AC171" s="45">
        <f t="shared" si="175"/>
        <v>106</v>
      </c>
      <c r="AD171" s="67">
        <f t="shared" si="175"/>
        <v>77</v>
      </c>
      <c r="AE171" s="65">
        <f t="shared" si="175"/>
        <v>349</v>
      </c>
      <c r="AF171" s="76">
        <v>7</v>
      </c>
      <c r="AI171">
        <f t="shared" si="155"/>
        <v>0</v>
      </c>
      <c r="AK171" s="74">
        <f t="shared" si="156"/>
        <v>-7</v>
      </c>
      <c r="AL171" s="61"/>
      <c r="AM171" s="66"/>
      <c r="AN171" s="44"/>
      <c r="AO171" s="36"/>
      <c r="AP171" s="28"/>
      <c r="AQ171" s="21"/>
      <c r="AR171" s="22"/>
      <c r="AS171" s="22"/>
      <c r="AT171" s="22"/>
      <c r="AU171" s="22"/>
      <c r="AV171" s="22"/>
      <c r="AW171" s="22"/>
      <c r="AX171" s="23"/>
      <c r="AY171" s="32"/>
      <c r="AZ171" s="38"/>
      <c r="BA171" s="45"/>
      <c r="BB171" s="67"/>
      <c r="BC171" s="65"/>
      <c r="BD171" s="76">
        <f t="shared" si="152"/>
        <v>7</v>
      </c>
    </row>
    <row r="172" spans="3:56" ht="14.25" thickBot="1">
      <c r="C172" s="49">
        <f t="shared" si="153"/>
        <v>4010</v>
      </c>
      <c r="D172" s="49">
        <f t="shared" si="157"/>
        <v>3609</v>
      </c>
      <c r="E172" s="49">
        <f t="shared" si="159"/>
        <v>3208</v>
      </c>
      <c r="F172" s="49">
        <f t="shared" si="161"/>
        <v>2807</v>
      </c>
      <c r="G172" s="49">
        <f t="shared" si="163"/>
        <v>2406</v>
      </c>
      <c r="H172" s="49">
        <f t="shared" si="165"/>
        <v>2005</v>
      </c>
      <c r="M172" s="74">
        <v>6</v>
      </c>
      <c r="N172" s="61">
        <f aca="true" t="shared" si="176" ref="N172:AE172">N141+38</f>
        <v>350</v>
      </c>
      <c r="O172" s="66">
        <f t="shared" si="176"/>
        <v>76</v>
      </c>
      <c r="P172" s="44">
        <f t="shared" si="176"/>
        <v>105</v>
      </c>
      <c r="Q172" s="36">
        <f t="shared" si="176"/>
        <v>135</v>
      </c>
      <c r="R172" s="29">
        <f t="shared" si="176"/>
        <v>160</v>
      </c>
      <c r="S172" s="30">
        <f t="shared" si="176"/>
        <v>249</v>
      </c>
      <c r="T172" s="30">
        <f t="shared" si="176"/>
        <v>153</v>
      </c>
      <c r="U172" s="30">
        <f t="shared" si="176"/>
        <v>247</v>
      </c>
      <c r="V172" s="30">
        <f t="shared" si="176"/>
        <v>237</v>
      </c>
      <c r="W172" s="30">
        <f t="shared" si="176"/>
        <v>233</v>
      </c>
      <c r="X172" s="30">
        <f t="shared" si="176"/>
        <v>167</v>
      </c>
      <c r="Y172" s="30">
        <f t="shared" si="176"/>
        <v>235</v>
      </c>
      <c r="Z172" s="30">
        <f t="shared" si="176"/>
        <v>165</v>
      </c>
      <c r="AA172" s="31">
        <f t="shared" si="176"/>
        <v>159</v>
      </c>
      <c r="AB172" s="38">
        <f t="shared" si="176"/>
        <v>266</v>
      </c>
      <c r="AC172" s="45">
        <f t="shared" si="176"/>
        <v>296</v>
      </c>
      <c r="AD172" s="67">
        <f t="shared" si="176"/>
        <v>325</v>
      </c>
      <c r="AE172" s="65">
        <f t="shared" si="176"/>
        <v>51</v>
      </c>
      <c r="AF172" s="76">
        <v>395</v>
      </c>
      <c r="AI172">
        <f t="shared" si="155"/>
        <v>0</v>
      </c>
      <c r="AK172" s="74">
        <f t="shared" si="156"/>
        <v>6</v>
      </c>
      <c r="AL172" s="61"/>
      <c r="AM172" s="66"/>
      <c r="AN172" s="44"/>
      <c r="AO172" s="36"/>
      <c r="AP172" s="29"/>
      <c r="AQ172" s="30"/>
      <c r="AR172" s="30"/>
      <c r="AS172" s="30"/>
      <c r="AT172" s="30"/>
      <c r="AU172" s="30"/>
      <c r="AV172" s="30"/>
      <c r="AW172" s="30"/>
      <c r="AX172" s="30"/>
      <c r="AY172" s="31"/>
      <c r="AZ172" s="38"/>
      <c r="BA172" s="45"/>
      <c r="BB172" s="67"/>
      <c r="BC172" s="65"/>
      <c r="BD172" s="76">
        <f t="shared" si="152"/>
        <v>-6</v>
      </c>
    </row>
    <row r="173" spans="3:56" ht="14.25" thickBot="1">
      <c r="C173" s="49">
        <f t="shared" si="153"/>
        <v>4010</v>
      </c>
      <c r="D173" s="49">
        <f t="shared" si="157"/>
        <v>3609</v>
      </c>
      <c r="E173" s="49">
        <f t="shared" si="159"/>
        <v>3208</v>
      </c>
      <c r="F173" s="49">
        <f t="shared" si="161"/>
        <v>2807</v>
      </c>
      <c r="G173" s="49">
        <f t="shared" si="163"/>
        <v>2406</v>
      </c>
      <c r="M173" s="74">
        <v>396</v>
      </c>
      <c r="N173" s="61">
        <f aca="true" t="shared" si="177" ref="N173:AE173">N142+38</f>
        <v>50</v>
      </c>
      <c r="O173" s="66">
        <f t="shared" si="177"/>
        <v>326</v>
      </c>
      <c r="P173" s="44">
        <f t="shared" si="177"/>
        <v>297</v>
      </c>
      <c r="Q173" s="37">
        <f t="shared" si="177"/>
        <v>140</v>
      </c>
      <c r="R173" s="40">
        <f t="shared" si="177"/>
        <v>130</v>
      </c>
      <c r="S173" s="40">
        <f t="shared" si="177"/>
        <v>270</v>
      </c>
      <c r="T173" s="40">
        <f t="shared" si="177"/>
        <v>132</v>
      </c>
      <c r="U173" s="40">
        <f t="shared" si="177"/>
        <v>268</v>
      </c>
      <c r="V173" s="40">
        <f t="shared" si="177"/>
        <v>272</v>
      </c>
      <c r="W173" s="40">
        <f t="shared" si="177"/>
        <v>251</v>
      </c>
      <c r="X173" s="40">
        <f t="shared" si="177"/>
        <v>149</v>
      </c>
      <c r="Y173" s="40">
        <f t="shared" si="177"/>
        <v>253</v>
      </c>
      <c r="Z173" s="40">
        <f t="shared" si="177"/>
        <v>147</v>
      </c>
      <c r="AA173" s="40">
        <f t="shared" si="177"/>
        <v>255</v>
      </c>
      <c r="AB173" s="39">
        <f t="shared" si="177"/>
        <v>139</v>
      </c>
      <c r="AC173" s="45">
        <f t="shared" si="177"/>
        <v>104</v>
      </c>
      <c r="AD173" s="67">
        <f t="shared" si="177"/>
        <v>75</v>
      </c>
      <c r="AE173" s="65">
        <f t="shared" si="177"/>
        <v>351</v>
      </c>
      <c r="AF173" s="76">
        <v>5</v>
      </c>
      <c r="AI173">
        <f t="shared" si="155"/>
        <v>0</v>
      </c>
      <c r="AK173" s="74">
        <f t="shared" si="156"/>
        <v>-5</v>
      </c>
      <c r="AL173" s="61"/>
      <c r="AM173" s="66"/>
      <c r="AN173" s="44"/>
      <c r="AO173" s="37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39"/>
      <c r="BA173" s="45"/>
      <c r="BB173" s="67"/>
      <c r="BC173" s="65"/>
      <c r="BD173" s="76">
        <f t="shared" si="152"/>
        <v>5</v>
      </c>
    </row>
    <row r="174" spans="3:56" ht="14.25" thickBot="1">
      <c r="C174" s="49">
        <f t="shared" si="153"/>
        <v>4010</v>
      </c>
      <c r="D174" s="49">
        <f t="shared" si="157"/>
        <v>3609</v>
      </c>
      <c r="E174" s="49">
        <f t="shared" si="159"/>
        <v>3208</v>
      </c>
      <c r="F174" s="49">
        <f t="shared" si="161"/>
        <v>2807</v>
      </c>
      <c r="M174" s="74">
        <v>4</v>
      </c>
      <c r="N174" s="61">
        <f aca="true" t="shared" si="178" ref="N174:AE174">N143+38</f>
        <v>352</v>
      </c>
      <c r="O174" s="66">
        <f t="shared" si="178"/>
        <v>74</v>
      </c>
      <c r="P174" s="46">
        <f t="shared" si="178"/>
        <v>116</v>
      </c>
      <c r="Q174" s="47">
        <f t="shared" si="178"/>
        <v>110</v>
      </c>
      <c r="R174" s="47">
        <f t="shared" si="178"/>
        <v>290</v>
      </c>
      <c r="S174" s="47">
        <f t="shared" si="178"/>
        <v>112</v>
      </c>
      <c r="T174" s="47">
        <f t="shared" si="178"/>
        <v>288</v>
      </c>
      <c r="U174" s="47">
        <f t="shared" si="178"/>
        <v>114</v>
      </c>
      <c r="V174" s="47">
        <f t="shared" si="178"/>
        <v>298</v>
      </c>
      <c r="W174" s="47">
        <f t="shared" si="178"/>
        <v>109</v>
      </c>
      <c r="X174" s="47">
        <f t="shared" si="178"/>
        <v>284</v>
      </c>
      <c r="Y174" s="47">
        <f t="shared" si="178"/>
        <v>118</v>
      </c>
      <c r="Z174" s="47">
        <f t="shared" si="178"/>
        <v>282</v>
      </c>
      <c r="AA174" s="47">
        <f t="shared" si="178"/>
        <v>120</v>
      </c>
      <c r="AB174" s="47">
        <f t="shared" si="178"/>
        <v>280</v>
      </c>
      <c r="AC174" s="48">
        <f t="shared" si="178"/>
        <v>286</v>
      </c>
      <c r="AD174" s="67">
        <f t="shared" si="178"/>
        <v>327</v>
      </c>
      <c r="AE174" s="65">
        <f t="shared" si="178"/>
        <v>49</v>
      </c>
      <c r="AF174" s="76">
        <v>397</v>
      </c>
      <c r="AI174">
        <f t="shared" si="155"/>
        <v>0</v>
      </c>
      <c r="AK174" s="74">
        <f t="shared" si="156"/>
        <v>4</v>
      </c>
      <c r="AL174" s="61"/>
      <c r="AM174" s="66"/>
      <c r="AN174" s="46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8"/>
      <c r="BB174" s="67"/>
      <c r="BC174" s="65"/>
      <c r="BD174" s="76">
        <f t="shared" si="152"/>
        <v>-4</v>
      </c>
    </row>
    <row r="175" spans="3:56" ht="14.25" thickBot="1">
      <c r="C175" s="49">
        <f t="shared" si="153"/>
        <v>4010</v>
      </c>
      <c r="D175" s="49">
        <f t="shared" si="157"/>
        <v>3609</v>
      </c>
      <c r="E175" s="49">
        <f t="shared" si="159"/>
        <v>3208</v>
      </c>
      <c r="M175" s="74">
        <v>398</v>
      </c>
      <c r="N175" s="61">
        <f aca="true" t="shared" si="179" ref="N175:AE175">N144+38</f>
        <v>48</v>
      </c>
      <c r="O175" s="68">
        <f t="shared" si="179"/>
        <v>88</v>
      </c>
      <c r="P175" s="69">
        <f t="shared" si="179"/>
        <v>81</v>
      </c>
      <c r="Q175" s="69">
        <f t="shared" si="179"/>
        <v>319</v>
      </c>
      <c r="R175" s="69">
        <f t="shared" si="179"/>
        <v>83</v>
      </c>
      <c r="S175" s="69">
        <f t="shared" si="179"/>
        <v>317</v>
      </c>
      <c r="T175" s="69">
        <f t="shared" si="179"/>
        <v>85</v>
      </c>
      <c r="U175" s="69">
        <f t="shared" si="179"/>
        <v>86</v>
      </c>
      <c r="V175" s="69">
        <f t="shared" si="179"/>
        <v>306</v>
      </c>
      <c r="W175" s="69">
        <f t="shared" si="179"/>
        <v>321</v>
      </c>
      <c r="X175" s="69">
        <f t="shared" si="179"/>
        <v>312</v>
      </c>
      <c r="Y175" s="69">
        <f t="shared" si="179"/>
        <v>311</v>
      </c>
      <c r="Z175" s="69">
        <f t="shared" si="179"/>
        <v>91</v>
      </c>
      <c r="AA175" s="69">
        <f t="shared" si="179"/>
        <v>92</v>
      </c>
      <c r="AB175" s="69">
        <f t="shared" si="179"/>
        <v>308</v>
      </c>
      <c r="AC175" s="69">
        <f t="shared" si="179"/>
        <v>94</v>
      </c>
      <c r="AD175" s="70">
        <f t="shared" si="179"/>
        <v>314</v>
      </c>
      <c r="AE175" s="65">
        <f t="shared" si="179"/>
        <v>353</v>
      </c>
      <c r="AF175" s="76">
        <v>3</v>
      </c>
      <c r="AI175">
        <f t="shared" si="155"/>
        <v>0</v>
      </c>
      <c r="AK175" s="74">
        <f t="shared" si="156"/>
        <v>-3</v>
      </c>
      <c r="AL175" s="61"/>
      <c r="AM175" s="68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70"/>
      <c r="BC175" s="65"/>
      <c r="BD175" s="76">
        <f t="shared" si="152"/>
        <v>3</v>
      </c>
    </row>
    <row r="176" spans="3:56" ht="14.25" thickBot="1">
      <c r="C176" s="49">
        <f t="shared" si="153"/>
        <v>4010</v>
      </c>
      <c r="D176" s="49">
        <f t="shared" si="157"/>
        <v>3609</v>
      </c>
      <c r="M176" s="74">
        <v>2</v>
      </c>
      <c r="N176" s="62">
        <f aca="true" t="shared" si="180" ref="N176:AE176">N145+38</f>
        <v>56</v>
      </c>
      <c r="O176" s="63">
        <f t="shared" si="180"/>
        <v>361</v>
      </c>
      <c r="P176" s="63">
        <f t="shared" si="180"/>
        <v>41</v>
      </c>
      <c r="Q176" s="63">
        <f t="shared" si="180"/>
        <v>359</v>
      </c>
      <c r="R176" s="63">
        <f t="shared" si="180"/>
        <v>43</v>
      </c>
      <c r="S176" s="63">
        <f t="shared" si="180"/>
        <v>357</v>
      </c>
      <c r="T176" s="63">
        <f t="shared" si="180"/>
        <v>45</v>
      </c>
      <c r="U176" s="63">
        <f t="shared" si="180"/>
        <v>355</v>
      </c>
      <c r="V176" s="63">
        <f t="shared" si="180"/>
        <v>337</v>
      </c>
      <c r="W176" s="63">
        <f t="shared" si="180"/>
        <v>329</v>
      </c>
      <c r="X176" s="63">
        <f t="shared" si="180"/>
        <v>71</v>
      </c>
      <c r="Y176" s="63">
        <f t="shared" si="180"/>
        <v>331</v>
      </c>
      <c r="Z176" s="63">
        <f t="shared" si="180"/>
        <v>69</v>
      </c>
      <c r="AA176" s="63">
        <f t="shared" si="180"/>
        <v>333</v>
      </c>
      <c r="AB176" s="63">
        <f t="shared" si="180"/>
        <v>67</v>
      </c>
      <c r="AC176" s="63">
        <f t="shared" si="180"/>
        <v>335</v>
      </c>
      <c r="AD176" s="63">
        <f t="shared" si="180"/>
        <v>65</v>
      </c>
      <c r="AE176" s="64">
        <f t="shared" si="180"/>
        <v>55</v>
      </c>
      <c r="AF176" s="76">
        <v>399</v>
      </c>
      <c r="AI176">
        <f t="shared" si="155"/>
        <v>0</v>
      </c>
      <c r="AK176" s="74">
        <f t="shared" si="156"/>
        <v>2</v>
      </c>
      <c r="AL176" s="62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4"/>
      <c r="BD176" s="76">
        <f t="shared" si="152"/>
        <v>-2</v>
      </c>
    </row>
    <row r="177" spans="3:56" ht="14.25" thickBot="1">
      <c r="C177" s="49">
        <f t="shared" si="153"/>
        <v>4010</v>
      </c>
      <c r="M177" s="75">
        <v>20</v>
      </c>
      <c r="N177" s="78">
        <v>11</v>
      </c>
      <c r="O177" s="78">
        <v>389</v>
      </c>
      <c r="P177" s="78">
        <v>13</v>
      </c>
      <c r="Q177" s="78">
        <v>387</v>
      </c>
      <c r="R177" s="78">
        <v>15</v>
      </c>
      <c r="S177" s="78">
        <v>385</v>
      </c>
      <c r="T177" s="78">
        <v>17</v>
      </c>
      <c r="U177" s="78">
        <v>18</v>
      </c>
      <c r="V177" s="78">
        <v>372</v>
      </c>
      <c r="W177" s="78">
        <v>391</v>
      </c>
      <c r="X177" s="78">
        <v>380</v>
      </c>
      <c r="Y177" s="78">
        <v>379</v>
      </c>
      <c r="Z177" s="78">
        <v>23</v>
      </c>
      <c r="AA177" s="78">
        <v>24</v>
      </c>
      <c r="AB177" s="78">
        <v>376</v>
      </c>
      <c r="AC177" s="78">
        <v>26</v>
      </c>
      <c r="AD177" s="78">
        <v>374</v>
      </c>
      <c r="AE177" s="78">
        <v>28</v>
      </c>
      <c r="AF177" s="77">
        <v>382</v>
      </c>
      <c r="AI177">
        <f t="shared" si="155"/>
        <v>0</v>
      </c>
      <c r="AK177" s="75">
        <f t="shared" si="156"/>
        <v>20</v>
      </c>
      <c r="AL177" s="78">
        <f aca="true" t="shared" si="181" ref="AL177:BC177">IF(N177&lt;100,N177,N177-401)</f>
        <v>11</v>
      </c>
      <c r="AM177" s="78">
        <f t="shared" si="181"/>
        <v>-12</v>
      </c>
      <c r="AN177" s="78">
        <f t="shared" si="181"/>
        <v>13</v>
      </c>
      <c r="AO177" s="78">
        <f t="shared" si="181"/>
        <v>-14</v>
      </c>
      <c r="AP177" s="78">
        <f t="shared" si="181"/>
        <v>15</v>
      </c>
      <c r="AQ177" s="78">
        <f t="shared" si="181"/>
        <v>-16</v>
      </c>
      <c r="AR177" s="78">
        <f t="shared" si="181"/>
        <v>17</v>
      </c>
      <c r="AS177" s="78">
        <f t="shared" si="181"/>
        <v>18</v>
      </c>
      <c r="AT177" s="78">
        <f t="shared" si="181"/>
        <v>-29</v>
      </c>
      <c r="AU177" s="78">
        <f t="shared" si="181"/>
        <v>-10</v>
      </c>
      <c r="AV177" s="78">
        <f t="shared" si="181"/>
        <v>-21</v>
      </c>
      <c r="AW177" s="78">
        <f t="shared" si="181"/>
        <v>-22</v>
      </c>
      <c r="AX177" s="78">
        <f t="shared" si="181"/>
        <v>23</v>
      </c>
      <c r="AY177" s="78">
        <f t="shared" si="181"/>
        <v>24</v>
      </c>
      <c r="AZ177" s="78">
        <f t="shared" si="181"/>
        <v>-25</v>
      </c>
      <c r="BA177" s="78">
        <f t="shared" si="181"/>
        <v>26</v>
      </c>
      <c r="BB177" s="78">
        <f t="shared" si="181"/>
        <v>-27</v>
      </c>
      <c r="BC177" s="78">
        <f t="shared" si="181"/>
        <v>28</v>
      </c>
      <c r="BD177" s="77">
        <f t="shared" si="152"/>
        <v>-19</v>
      </c>
    </row>
    <row r="178" spans="13:32" ht="12.75"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80" spans="1:44" ht="13.5">
      <c r="A180" s="49">
        <f>L191+M192+N193+O194+P195+Q196+R197+S198+T199+U200+V201+W202+X203+Y204+Z205+AA206+AB207+AC208+AD209+AE210+AF211+AG212</f>
        <v>5335</v>
      </c>
      <c r="L180" s="49">
        <f>SUM(L191:L212)</f>
        <v>5335</v>
      </c>
      <c r="M180" s="49">
        <f aca="true" t="shared" si="182" ref="M180:AG180">SUM(M191:M212)</f>
        <v>5335</v>
      </c>
      <c r="N180" s="49">
        <f t="shared" si="182"/>
        <v>5335</v>
      </c>
      <c r="O180" s="49">
        <f t="shared" si="182"/>
        <v>5335</v>
      </c>
      <c r="P180" s="49">
        <f t="shared" si="182"/>
        <v>5335</v>
      </c>
      <c r="Q180" s="49">
        <f t="shared" si="182"/>
        <v>5335</v>
      </c>
      <c r="R180" s="49">
        <f t="shared" si="182"/>
        <v>5335</v>
      </c>
      <c r="S180" s="49">
        <f t="shared" si="182"/>
        <v>5335</v>
      </c>
      <c r="T180" s="49">
        <f t="shared" si="182"/>
        <v>5335</v>
      </c>
      <c r="U180" s="49">
        <f t="shared" si="182"/>
        <v>5335</v>
      </c>
      <c r="V180" s="49">
        <f t="shared" si="182"/>
        <v>5335</v>
      </c>
      <c r="W180" s="49">
        <f t="shared" si="182"/>
        <v>5335</v>
      </c>
      <c r="X180" s="49">
        <f t="shared" si="182"/>
        <v>5335</v>
      </c>
      <c r="Y180" s="49">
        <f t="shared" si="182"/>
        <v>5335</v>
      </c>
      <c r="Z180" s="49">
        <f t="shared" si="182"/>
        <v>5335</v>
      </c>
      <c r="AA180" s="49">
        <f t="shared" si="182"/>
        <v>5335</v>
      </c>
      <c r="AB180" s="49">
        <f t="shared" si="182"/>
        <v>5335</v>
      </c>
      <c r="AC180" s="49">
        <f t="shared" si="182"/>
        <v>5335</v>
      </c>
      <c r="AD180" s="49">
        <f t="shared" si="182"/>
        <v>5335</v>
      </c>
      <c r="AE180" s="49">
        <f t="shared" si="182"/>
        <v>5335</v>
      </c>
      <c r="AF180" s="49">
        <f t="shared" si="182"/>
        <v>5335</v>
      </c>
      <c r="AG180" s="49">
        <f t="shared" si="182"/>
        <v>5335</v>
      </c>
      <c r="AR180" s="49">
        <f>AG191+AF192+AE193+AD194+AC195+AB196+AA197+Z198+Y199+X200+W201+V202+U203+T204+S205+R206+Q207+P208+O209+N210+M211+L212</f>
        <v>5335</v>
      </c>
    </row>
    <row r="181" spans="2:43" ht="13.5">
      <c r="B181" s="49">
        <f>M192+N193+O194+P195+Q196+R197+S198+T199+U200+V201+W202+X203+Y204+Z205+AA206+AB207+AC208+AD209+AE210+AF211</f>
        <v>4850</v>
      </c>
      <c r="M181" s="49">
        <f>SUM(M192:M211)</f>
        <v>4850</v>
      </c>
      <c r="N181" s="49">
        <f aca="true" t="shared" si="183" ref="N181:AF181">SUM(N192:N211)</f>
        <v>4850</v>
      </c>
      <c r="O181" s="49">
        <f t="shared" si="183"/>
        <v>4850</v>
      </c>
      <c r="P181" s="49">
        <f t="shared" si="183"/>
        <v>4850</v>
      </c>
      <c r="Q181" s="49">
        <f t="shared" si="183"/>
        <v>4850</v>
      </c>
      <c r="R181" s="49">
        <f t="shared" si="183"/>
        <v>4850</v>
      </c>
      <c r="S181" s="49">
        <f t="shared" si="183"/>
        <v>4850</v>
      </c>
      <c r="T181" s="49">
        <f t="shared" si="183"/>
        <v>4850</v>
      </c>
      <c r="U181" s="49">
        <f t="shared" si="183"/>
        <v>4850</v>
      </c>
      <c r="V181" s="49">
        <f t="shared" si="183"/>
        <v>4850</v>
      </c>
      <c r="W181" s="49">
        <f t="shared" si="183"/>
        <v>4850</v>
      </c>
      <c r="X181" s="49">
        <f t="shared" si="183"/>
        <v>4850</v>
      </c>
      <c r="Y181" s="49">
        <f t="shared" si="183"/>
        <v>4850</v>
      </c>
      <c r="Z181" s="49">
        <f t="shared" si="183"/>
        <v>4850</v>
      </c>
      <c r="AA181" s="49">
        <f t="shared" si="183"/>
        <v>4850</v>
      </c>
      <c r="AB181" s="49">
        <f t="shared" si="183"/>
        <v>4850</v>
      </c>
      <c r="AC181" s="49">
        <f t="shared" si="183"/>
        <v>4850</v>
      </c>
      <c r="AD181" s="49">
        <f t="shared" si="183"/>
        <v>4850</v>
      </c>
      <c r="AE181" s="49">
        <f t="shared" si="183"/>
        <v>4850</v>
      </c>
      <c r="AF181" s="49">
        <f t="shared" si="183"/>
        <v>4850</v>
      </c>
      <c r="AQ181" s="49">
        <f>AF192+AE193+AD194+AC195+AB196+AA197+Z198+Y199+X200+W201+V202+U203+T204+S205+R206+Q207+P208+O209+N210+M211</f>
        <v>4850</v>
      </c>
    </row>
    <row r="182" spans="3:42" ht="13.5">
      <c r="C182" s="49">
        <f>N193+O194+P195+Q196+R197+S198+T199+U200+V201+W202+X203+Y204+Z205+AA206+AB207+AC208+AD209+AE210</f>
        <v>4365</v>
      </c>
      <c r="M182" s="12"/>
      <c r="N182" s="49">
        <f>SUM(N193:N210)</f>
        <v>4365</v>
      </c>
      <c r="O182" s="49">
        <f aca="true" t="shared" si="184" ref="O182:AE182">SUM(O193:O210)</f>
        <v>4365</v>
      </c>
      <c r="P182" s="49">
        <f t="shared" si="184"/>
        <v>4365</v>
      </c>
      <c r="Q182" s="49">
        <f t="shared" si="184"/>
        <v>4365</v>
      </c>
      <c r="R182" s="49">
        <f t="shared" si="184"/>
        <v>4365</v>
      </c>
      <c r="S182" s="49">
        <f t="shared" si="184"/>
        <v>4365</v>
      </c>
      <c r="T182" s="49">
        <f t="shared" si="184"/>
        <v>4365</v>
      </c>
      <c r="U182" s="49">
        <f t="shared" si="184"/>
        <v>4365</v>
      </c>
      <c r="V182" s="49">
        <f t="shared" si="184"/>
        <v>4365</v>
      </c>
      <c r="W182" s="49">
        <f t="shared" si="184"/>
        <v>4365</v>
      </c>
      <c r="X182" s="49">
        <f t="shared" si="184"/>
        <v>4365</v>
      </c>
      <c r="Y182" s="49">
        <f t="shared" si="184"/>
        <v>4365</v>
      </c>
      <c r="Z182" s="49">
        <f t="shared" si="184"/>
        <v>4365</v>
      </c>
      <c r="AA182" s="49">
        <f t="shared" si="184"/>
        <v>4365</v>
      </c>
      <c r="AB182" s="49">
        <f t="shared" si="184"/>
        <v>4365</v>
      </c>
      <c r="AC182" s="49">
        <f t="shared" si="184"/>
        <v>4365</v>
      </c>
      <c r="AD182" s="49">
        <f t="shared" si="184"/>
        <v>4365</v>
      </c>
      <c r="AE182" s="49">
        <f t="shared" si="184"/>
        <v>4365</v>
      </c>
      <c r="AF182" s="12"/>
      <c r="AP182" s="49">
        <f>AE193+AD194+AC195+AB196+AA197+Z198+Y199+X200+W201+V202+U203+T204+S205+R206+Q207+P208+O209+N210</f>
        <v>4365</v>
      </c>
    </row>
    <row r="183" spans="4:41" ht="13.5">
      <c r="D183" s="49">
        <f>O194+P195+Q196+R197+S198+T199+U200+V201+W202+X203+Y204+Z205+AA206+AB207+AC208+AD209</f>
        <v>3880</v>
      </c>
      <c r="M183" s="12"/>
      <c r="N183" s="12"/>
      <c r="O183" s="49">
        <f>SUM(O194:O209)</f>
        <v>3880</v>
      </c>
      <c r="P183" s="49">
        <f aca="true" t="shared" si="185" ref="P183:AD183">SUM(P194:P209)</f>
        <v>3880</v>
      </c>
      <c r="Q183" s="49">
        <f t="shared" si="185"/>
        <v>3880</v>
      </c>
      <c r="R183" s="49">
        <f t="shared" si="185"/>
        <v>3880</v>
      </c>
      <c r="S183" s="49">
        <f t="shared" si="185"/>
        <v>3880</v>
      </c>
      <c r="T183" s="49">
        <f t="shared" si="185"/>
        <v>3880</v>
      </c>
      <c r="U183" s="49">
        <f t="shared" si="185"/>
        <v>3880</v>
      </c>
      <c r="V183" s="49">
        <f t="shared" si="185"/>
        <v>3880</v>
      </c>
      <c r="W183" s="49">
        <f t="shared" si="185"/>
        <v>3880</v>
      </c>
      <c r="X183" s="49">
        <f t="shared" si="185"/>
        <v>3880</v>
      </c>
      <c r="Y183" s="49">
        <f t="shared" si="185"/>
        <v>3880</v>
      </c>
      <c r="Z183" s="49">
        <f t="shared" si="185"/>
        <v>3880</v>
      </c>
      <c r="AA183" s="49">
        <f t="shared" si="185"/>
        <v>3880</v>
      </c>
      <c r="AB183" s="49">
        <f t="shared" si="185"/>
        <v>3880</v>
      </c>
      <c r="AC183" s="49">
        <f t="shared" si="185"/>
        <v>3880</v>
      </c>
      <c r="AD183" s="49">
        <f t="shared" si="185"/>
        <v>3880</v>
      </c>
      <c r="AE183" s="12"/>
      <c r="AF183" s="12"/>
      <c r="AO183" s="49">
        <f>AD194+AC195+AB196+AA197+Z198+Y199+X200+W201+V202+U203+T204+S205+R206+Q207+P208+O209</f>
        <v>3880</v>
      </c>
    </row>
    <row r="184" spans="5:40" ht="13.5">
      <c r="E184" s="49">
        <f>P195+Q196+R197+S198+T199+U200+V201+W202+X203+Y204+Z205+AA206+AB207+AC208</f>
        <v>3395</v>
      </c>
      <c r="M184" s="12"/>
      <c r="N184" s="12"/>
      <c r="O184" s="12"/>
      <c r="P184" s="49">
        <f>SUM(P195:P208)</f>
        <v>3395</v>
      </c>
      <c r="Q184" s="49">
        <f aca="true" t="shared" si="186" ref="Q184:AC184">SUM(Q195:Q208)</f>
        <v>3395</v>
      </c>
      <c r="R184" s="49">
        <f t="shared" si="186"/>
        <v>3395</v>
      </c>
      <c r="S184" s="49">
        <f t="shared" si="186"/>
        <v>3395</v>
      </c>
      <c r="T184" s="49">
        <f t="shared" si="186"/>
        <v>3395</v>
      </c>
      <c r="U184" s="49">
        <f t="shared" si="186"/>
        <v>3395</v>
      </c>
      <c r="V184" s="49">
        <f t="shared" si="186"/>
        <v>3395</v>
      </c>
      <c r="W184" s="49">
        <f t="shared" si="186"/>
        <v>3395</v>
      </c>
      <c r="X184" s="49">
        <f t="shared" si="186"/>
        <v>3395</v>
      </c>
      <c r="Y184" s="49">
        <f t="shared" si="186"/>
        <v>3395</v>
      </c>
      <c r="Z184" s="49">
        <f t="shared" si="186"/>
        <v>3395</v>
      </c>
      <c r="AA184" s="49">
        <f t="shared" si="186"/>
        <v>3395</v>
      </c>
      <c r="AB184" s="49">
        <f t="shared" si="186"/>
        <v>3395</v>
      </c>
      <c r="AC184" s="49">
        <f t="shared" si="186"/>
        <v>3395</v>
      </c>
      <c r="AD184" s="12"/>
      <c r="AE184" s="12"/>
      <c r="AF184" s="12"/>
      <c r="AN184" s="49">
        <f>AC195+AB196+AA197+Z198+Y199+X200+W201+V202+U203+T204+S205+R206+Q207+P208</f>
        <v>3395</v>
      </c>
    </row>
    <row r="185" spans="6:39" ht="13.5">
      <c r="F185" s="49">
        <f>Q196+R197+S198+T199+U200+V201+W202+X203+Y204+Z205+AA206+AB207</f>
        <v>2910</v>
      </c>
      <c r="M185" s="12"/>
      <c r="N185" s="12"/>
      <c r="O185" s="12"/>
      <c r="P185" s="12"/>
      <c r="Q185" s="49">
        <f>SUM(Q196:Q207)</f>
        <v>2910</v>
      </c>
      <c r="R185" s="49">
        <f aca="true" t="shared" si="187" ref="R185:AB185">SUM(R196:R207)</f>
        <v>2910</v>
      </c>
      <c r="S185" s="49">
        <f t="shared" si="187"/>
        <v>2910</v>
      </c>
      <c r="T185" s="49">
        <f t="shared" si="187"/>
        <v>2910</v>
      </c>
      <c r="U185" s="49">
        <f t="shared" si="187"/>
        <v>2910</v>
      </c>
      <c r="V185" s="49">
        <f t="shared" si="187"/>
        <v>2910</v>
      </c>
      <c r="W185" s="49">
        <f t="shared" si="187"/>
        <v>2910</v>
      </c>
      <c r="X185" s="49">
        <f t="shared" si="187"/>
        <v>2910</v>
      </c>
      <c r="Y185" s="49">
        <f t="shared" si="187"/>
        <v>2910</v>
      </c>
      <c r="Z185" s="49">
        <f t="shared" si="187"/>
        <v>2910</v>
      </c>
      <c r="AA185" s="49">
        <f t="shared" si="187"/>
        <v>2910</v>
      </c>
      <c r="AB185" s="49">
        <f t="shared" si="187"/>
        <v>2910</v>
      </c>
      <c r="AC185" s="12"/>
      <c r="AD185" s="12"/>
      <c r="AE185" s="12"/>
      <c r="AF185" s="12"/>
      <c r="AM185" s="49">
        <f>AB196+AA197+Z198+Y199+X200+W201+V202+U203+T204+S205+R206+Q207</f>
        <v>2910</v>
      </c>
    </row>
    <row r="186" spans="7:38" ht="13.5">
      <c r="G186" s="49">
        <f>R197+S198+T199+U200+V201+W202+X203+Y204+Z205+AA206</f>
        <v>2425</v>
      </c>
      <c r="R186" s="49">
        <f>SUM(R197:R206)</f>
        <v>2425</v>
      </c>
      <c r="S186" s="49">
        <f aca="true" t="shared" si="188" ref="S186:AA186">SUM(S197:S206)</f>
        <v>2425</v>
      </c>
      <c r="T186" s="49">
        <f t="shared" si="188"/>
        <v>2425</v>
      </c>
      <c r="U186" s="49">
        <f t="shared" si="188"/>
        <v>2425</v>
      </c>
      <c r="V186" s="49">
        <f t="shared" si="188"/>
        <v>2425</v>
      </c>
      <c r="W186" s="49">
        <f t="shared" si="188"/>
        <v>2425</v>
      </c>
      <c r="X186" s="49">
        <f t="shared" si="188"/>
        <v>2425</v>
      </c>
      <c r="Y186" s="49">
        <f t="shared" si="188"/>
        <v>2425</v>
      </c>
      <c r="Z186" s="49">
        <f t="shared" si="188"/>
        <v>2425</v>
      </c>
      <c r="AA186" s="49">
        <f t="shared" si="188"/>
        <v>2425</v>
      </c>
      <c r="AL186" s="49">
        <f>AA197+Z198+Y199+X200+W201+V202+U203+T204+S205+R206</f>
        <v>2425</v>
      </c>
    </row>
    <row r="187" spans="8:37" ht="13.5">
      <c r="H187" s="49">
        <f>S198+T199+U200+V201+W202+X203+Y204+Z205</f>
        <v>1940</v>
      </c>
      <c r="S187" s="49">
        <f>SUM(S198:S205)</f>
        <v>1940</v>
      </c>
      <c r="T187" s="49">
        <f aca="true" t="shared" si="189" ref="T187:Z187">SUM(T198:T205)</f>
        <v>1940</v>
      </c>
      <c r="U187" s="49">
        <f t="shared" si="189"/>
        <v>1940</v>
      </c>
      <c r="V187" s="49">
        <f t="shared" si="189"/>
        <v>1940</v>
      </c>
      <c r="W187" s="49">
        <f t="shared" si="189"/>
        <v>1940</v>
      </c>
      <c r="X187" s="49">
        <f t="shared" si="189"/>
        <v>1940</v>
      </c>
      <c r="Y187" s="49">
        <f t="shared" si="189"/>
        <v>1940</v>
      </c>
      <c r="Z187" s="49">
        <f t="shared" si="189"/>
        <v>1940</v>
      </c>
      <c r="AK187" s="49">
        <f>Z198+Y199+X200+W201+V202+U203+T204+S205</f>
        <v>1940</v>
      </c>
    </row>
    <row r="188" spans="9:36" ht="13.5">
      <c r="I188" s="49">
        <f>T199+U200+V201+W202+X203+Y204</f>
        <v>1455</v>
      </c>
      <c r="T188" s="49">
        <f aca="true" t="shared" si="190" ref="T188:Y188">SUM(T199:T204)</f>
        <v>1455</v>
      </c>
      <c r="U188" s="49">
        <f t="shared" si="190"/>
        <v>1455</v>
      </c>
      <c r="V188" s="49">
        <f t="shared" si="190"/>
        <v>1455</v>
      </c>
      <c r="W188" s="49">
        <f t="shared" si="190"/>
        <v>1455</v>
      </c>
      <c r="X188" s="49">
        <f t="shared" si="190"/>
        <v>1455</v>
      </c>
      <c r="Y188" s="49">
        <f t="shared" si="190"/>
        <v>1455</v>
      </c>
      <c r="AJ188" s="49">
        <f>Y199+X200+W201+V202+U203+T204</f>
        <v>1455</v>
      </c>
    </row>
    <row r="189" spans="10:35" ht="13.5">
      <c r="J189" s="49">
        <f>U200+V201+W202+X203</f>
        <v>970</v>
      </c>
      <c r="U189" s="49">
        <f>SUM(U200:U203)</f>
        <v>970</v>
      </c>
      <c r="V189" s="49">
        <f>SUM(V200:V203)</f>
        <v>970</v>
      </c>
      <c r="W189" s="49">
        <f>SUM(W200:W203)</f>
        <v>970</v>
      </c>
      <c r="X189" s="49">
        <f>SUM(X200:X203)</f>
        <v>970</v>
      </c>
      <c r="AI189" s="49">
        <f>X200+W201+V202+U203</f>
        <v>970</v>
      </c>
    </row>
    <row r="190" ht="13.5" thickBot="1"/>
    <row r="191" spans="1:59" ht="14.25" thickBot="1">
      <c r="A191" s="49">
        <f>SUM(L191:AG191)</f>
        <v>5335</v>
      </c>
      <c r="L191" s="80">
        <v>463</v>
      </c>
      <c r="M191" s="81">
        <v>31</v>
      </c>
      <c r="N191" s="81">
        <v>455</v>
      </c>
      <c r="O191" s="81">
        <v>29</v>
      </c>
      <c r="P191" s="81">
        <v>457</v>
      </c>
      <c r="Q191" s="81">
        <v>27</v>
      </c>
      <c r="R191" s="81">
        <v>459</v>
      </c>
      <c r="S191" s="81">
        <v>25</v>
      </c>
      <c r="T191" s="81">
        <v>461</v>
      </c>
      <c r="U191" s="81">
        <v>23</v>
      </c>
      <c r="V191" s="81">
        <v>474</v>
      </c>
      <c r="W191" s="81">
        <v>1</v>
      </c>
      <c r="X191" s="81">
        <v>465</v>
      </c>
      <c r="Y191" s="81">
        <v>19</v>
      </c>
      <c r="Z191" s="81">
        <v>467</v>
      </c>
      <c r="AA191" s="81">
        <v>17</v>
      </c>
      <c r="AB191" s="81">
        <v>469</v>
      </c>
      <c r="AC191" s="81">
        <v>15</v>
      </c>
      <c r="AD191" s="81">
        <v>471</v>
      </c>
      <c r="AE191" s="81">
        <v>13</v>
      </c>
      <c r="AF191" s="81">
        <v>473</v>
      </c>
      <c r="AG191" s="82">
        <v>21</v>
      </c>
      <c r="AL191" s="80">
        <f aca="true" t="shared" si="191" ref="AL191:BF191">IF(L191&lt;100,L191,L191-485)</f>
        <v>-22</v>
      </c>
      <c r="AM191" s="81">
        <f t="shared" si="191"/>
        <v>31</v>
      </c>
      <c r="AN191" s="81">
        <f t="shared" si="191"/>
        <v>-30</v>
      </c>
      <c r="AO191" s="81">
        <f t="shared" si="191"/>
        <v>29</v>
      </c>
      <c r="AP191" s="81">
        <f t="shared" si="191"/>
        <v>-28</v>
      </c>
      <c r="AQ191" s="81">
        <f t="shared" si="191"/>
        <v>27</v>
      </c>
      <c r="AR191" s="81">
        <f t="shared" si="191"/>
        <v>-26</v>
      </c>
      <c r="AS191" s="81">
        <f t="shared" si="191"/>
        <v>25</v>
      </c>
      <c r="AT191" s="81">
        <f t="shared" si="191"/>
        <v>-24</v>
      </c>
      <c r="AU191" s="81">
        <f t="shared" si="191"/>
        <v>23</v>
      </c>
      <c r="AV191" s="81">
        <f t="shared" si="191"/>
        <v>-11</v>
      </c>
      <c r="AW191" s="81">
        <f t="shared" si="191"/>
        <v>1</v>
      </c>
      <c r="AX191" s="81">
        <f t="shared" si="191"/>
        <v>-20</v>
      </c>
      <c r="AY191" s="81">
        <f t="shared" si="191"/>
        <v>19</v>
      </c>
      <c r="AZ191" s="81">
        <f t="shared" si="191"/>
        <v>-18</v>
      </c>
      <c r="BA191" s="81">
        <f t="shared" si="191"/>
        <v>17</v>
      </c>
      <c r="BB191" s="81">
        <f t="shared" si="191"/>
        <v>-16</v>
      </c>
      <c r="BC191" s="81">
        <f t="shared" si="191"/>
        <v>15</v>
      </c>
      <c r="BD191" s="81">
        <f t="shared" si="191"/>
        <v>-14</v>
      </c>
      <c r="BE191" s="81">
        <f t="shared" si="191"/>
        <v>13</v>
      </c>
      <c r="BF191" s="81">
        <f t="shared" si="191"/>
        <v>-12</v>
      </c>
      <c r="BG191" s="82">
        <f aca="true" t="shared" si="192" ref="BG191:BG212">IF(AG191&lt;100,AG191,AG191-485)</f>
        <v>21</v>
      </c>
    </row>
    <row r="192" spans="1:59" ht="14.25" thickBot="1">
      <c r="A192" s="49">
        <f aca="true" t="shared" si="193" ref="A192:A212">SUM(L192:AG192)</f>
        <v>5335</v>
      </c>
      <c r="B192" s="49">
        <f>SUM(M192:AF192)</f>
        <v>4850</v>
      </c>
      <c r="L192" s="83">
        <v>452</v>
      </c>
      <c r="M192" s="71">
        <f aca="true" t="shared" si="194" ref="M192:AF192">M158+42</f>
        <v>61</v>
      </c>
      <c r="N192" s="72">
        <f t="shared" si="194"/>
        <v>432</v>
      </c>
      <c r="O192" s="72">
        <f t="shared" si="194"/>
        <v>54</v>
      </c>
      <c r="P192" s="72">
        <f t="shared" si="194"/>
        <v>430</v>
      </c>
      <c r="Q192" s="72">
        <f t="shared" si="194"/>
        <v>56</v>
      </c>
      <c r="R192" s="72">
        <f t="shared" si="194"/>
        <v>428</v>
      </c>
      <c r="S192" s="72">
        <f t="shared" si="194"/>
        <v>58</v>
      </c>
      <c r="T192" s="72">
        <f t="shared" si="194"/>
        <v>426</v>
      </c>
      <c r="U192" s="72">
        <f t="shared" si="194"/>
        <v>425</v>
      </c>
      <c r="V192" s="72">
        <f t="shared" si="194"/>
        <v>71</v>
      </c>
      <c r="W192" s="72">
        <f t="shared" si="194"/>
        <v>52</v>
      </c>
      <c r="X192" s="72">
        <f t="shared" si="194"/>
        <v>63</v>
      </c>
      <c r="Y192" s="72">
        <f t="shared" si="194"/>
        <v>64</v>
      </c>
      <c r="Z192" s="72">
        <f t="shared" si="194"/>
        <v>420</v>
      </c>
      <c r="AA192" s="72">
        <f t="shared" si="194"/>
        <v>419</v>
      </c>
      <c r="AB192" s="72">
        <f t="shared" si="194"/>
        <v>67</v>
      </c>
      <c r="AC192" s="72">
        <f t="shared" si="194"/>
        <v>417</v>
      </c>
      <c r="AD192" s="72">
        <f t="shared" si="194"/>
        <v>69</v>
      </c>
      <c r="AE192" s="72">
        <f t="shared" si="194"/>
        <v>415</v>
      </c>
      <c r="AF192" s="73">
        <f t="shared" si="194"/>
        <v>423</v>
      </c>
      <c r="AG192" s="87">
        <v>33</v>
      </c>
      <c r="AL192" s="83">
        <f aca="true" t="shared" si="195" ref="AL192:AL212">IF(L192&lt;100,L192,L192-485)</f>
        <v>-33</v>
      </c>
      <c r="AM192" s="71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3"/>
      <c r="BG192" s="87">
        <f t="shared" si="192"/>
        <v>33</v>
      </c>
    </row>
    <row r="193" spans="1:59" ht="14.25" thickBot="1">
      <c r="A193" s="49">
        <f t="shared" si="193"/>
        <v>5335</v>
      </c>
      <c r="B193" s="49">
        <f aca="true" t="shared" si="196" ref="B193:B211">SUM(M193:AF193)</f>
        <v>4850</v>
      </c>
      <c r="C193" s="49">
        <f>SUM(N193:AE193)</f>
        <v>4365</v>
      </c>
      <c r="L193" s="83">
        <v>34</v>
      </c>
      <c r="M193" s="74">
        <f aca="true" t="shared" si="197" ref="M193:AF193">M159+42</f>
        <v>413</v>
      </c>
      <c r="N193" s="58">
        <f t="shared" si="197"/>
        <v>388</v>
      </c>
      <c r="O193" s="59">
        <f t="shared" si="197"/>
        <v>82</v>
      </c>
      <c r="P193" s="59">
        <f t="shared" si="197"/>
        <v>402</v>
      </c>
      <c r="Q193" s="59">
        <f t="shared" si="197"/>
        <v>84</v>
      </c>
      <c r="R193" s="59">
        <f t="shared" si="197"/>
        <v>400</v>
      </c>
      <c r="S193" s="59">
        <f t="shared" si="197"/>
        <v>86</v>
      </c>
      <c r="T193" s="59">
        <f t="shared" si="197"/>
        <v>398</v>
      </c>
      <c r="U193" s="59">
        <f t="shared" si="197"/>
        <v>88</v>
      </c>
      <c r="V193" s="59">
        <f t="shared" si="197"/>
        <v>106</v>
      </c>
      <c r="W193" s="59">
        <f t="shared" si="197"/>
        <v>114</v>
      </c>
      <c r="X193" s="59">
        <f t="shared" si="197"/>
        <v>372</v>
      </c>
      <c r="Y193" s="59">
        <f t="shared" si="197"/>
        <v>112</v>
      </c>
      <c r="Z193" s="59">
        <f t="shared" si="197"/>
        <v>374</v>
      </c>
      <c r="AA193" s="59">
        <f t="shared" si="197"/>
        <v>110</v>
      </c>
      <c r="AB193" s="59">
        <f t="shared" si="197"/>
        <v>376</v>
      </c>
      <c r="AC193" s="59">
        <f t="shared" si="197"/>
        <v>108</v>
      </c>
      <c r="AD193" s="59">
        <f t="shared" si="197"/>
        <v>378</v>
      </c>
      <c r="AE193" s="60">
        <f t="shared" si="197"/>
        <v>387</v>
      </c>
      <c r="AF193" s="76">
        <f t="shared" si="197"/>
        <v>72</v>
      </c>
      <c r="AG193" s="87">
        <v>451</v>
      </c>
      <c r="AL193" s="83">
        <f t="shared" si="195"/>
        <v>34</v>
      </c>
      <c r="AM193" s="74"/>
      <c r="AN193" s="58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60"/>
      <c r="BF193" s="76"/>
      <c r="BG193" s="87">
        <f t="shared" si="192"/>
        <v>-34</v>
      </c>
    </row>
    <row r="194" spans="1:59" ht="14.25" thickBot="1">
      <c r="A194" s="49">
        <f t="shared" si="193"/>
        <v>5335</v>
      </c>
      <c r="B194" s="49">
        <f t="shared" si="196"/>
        <v>4850</v>
      </c>
      <c r="C194" s="49">
        <f aca="true" t="shared" si="198" ref="C194:C210">SUM(N194:AE194)</f>
        <v>4365</v>
      </c>
      <c r="D194" s="49">
        <f>SUM(O194:AD194)</f>
        <v>3880</v>
      </c>
      <c r="L194" s="83">
        <v>450</v>
      </c>
      <c r="M194" s="74">
        <f aca="true" t="shared" si="199" ref="M194:AF194">M160+42</f>
        <v>73</v>
      </c>
      <c r="N194" s="61">
        <f t="shared" si="199"/>
        <v>380</v>
      </c>
      <c r="O194" s="55">
        <f t="shared" si="199"/>
        <v>129</v>
      </c>
      <c r="P194" s="56">
        <f t="shared" si="199"/>
        <v>362</v>
      </c>
      <c r="Q194" s="56">
        <f t="shared" si="199"/>
        <v>124</v>
      </c>
      <c r="R194" s="56">
        <f t="shared" si="199"/>
        <v>360</v>
      </c>
      <c r="S194" s="56">
        <f t="shared" si="199"/>
        <v>126</v>
      </c>
      <c r="T194" s="56">
        <f t="shared" si="199"/>
        <v>358</v>
      </c>
      <c r="U194" s="56">
        <f t="shared" si="199"/>
        <v>357</v>
      </c>
      <c r="V194" s="56">
        <f t="shared" si="199"/>
        <v>137</v>
      </c>
      <c r="W194" s="56">
        <f t="shared" si="199"/>
        <v>122</v>
      </c>
      <c r="X194" s="56">
        <f t="shared" si="199"/>
        <v>131</v>
      </c>
      <c r="Y194" s="56">
        <f t="shared" si="199"/>
        <v>132</v>
      </c>
      <c r="Z194" s="56">
        <f t="shared" si="199"/>
        <v>352</v>
      </c>
      <c r="AA194" s="56">
        <f t="shared" si="199"/>
        <v>351</v>
      </c>
      <c r="AB194" s="56">
        <f t="shared" si="199"/>
        <v>135</v>
      </c>
      <c r="AC194" s="56">
        <f t="shared" si="199"/>
        <v>349</v>
      </c>
      <c r="AD194" s="57">
        <f t="shared" si="199"/>
        <v>355</v>
      </c>
      <c r="AE194" s="65">
        <f t="shared" si="199"/>
        <v>105</v>
      </c>
      <c r="AF194" s="76">
        <f t="shared" si="199"/>
        <v>412</v>
      </c>
      <c r="AG194" s="87">
        <v>35</v>
      </c>
      <c r="AL194" s="83">
        <f t="shared" si="195"/>
        <v>-35</v>
      </c>
      <c r="AM194" s="74"/>
      <c r="AN194" s="61"/>
      <c r="AO194" s="55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7"/>
      <c r="BE194" s="65"/>
      <c r="BF194" s="76"/>
      <c r="BG194" s="87">
        <f t="shared" si="192"/>
        <v>35</v>
      </c>
    </row>
    <row r="195" spans="1:59" ht="14.25" thickBot="1">
      <c r="A195" s="49">
        <f t="shared" si="193"/>
        <v>5335</v>
      </c>
      <c r="B195" s="49">
        <f t="shared" si="196"/>
        <v>4850</v>
      </c>
      <c r="C195" s="49">
        <f t="shared" si="198"/>
        <v>4365</v>
      </c>
      <c r="D195" s="49">
        <f aca="true" t="shared" si="200" ref="D195:D209">SUM(O195:AD195)</f>
        <v>3880</v>
      </c>
      <c r="E195" s="49">
        <f>SUM(P195:AC195)</f>
        <v>3395</v>
      </c>
      <c r="L195" s="83">
        <v>36</v>
      </c>
      <c r="M195" s="74">
        <f aca="true" t="shared" si="201" ref="M195:AF195">M161+42</f>
        <v>411</v>
      </c>
      <c r="N195" s="61">
        <f t="shared" si="201"/>
        <v>104</v>
      </c>
      <c r="O195" s="66">
        <f t="shared" si="201"/>
        <v>347</v>
      </c>
      <c r="P195" s="41">
        <f t="shared" si="201"/>
        <v>157</v>
      </c>
      <c r="Q195" s="42">
        <f t="shared" si="201"/>
        <v>333</v>
      </c>
      <c r="R195" s="42">
        <f t="shared" si="201"/>
        <v>153</v>
      </c>
      <c r="S195" s="42">
        <f t="shared" si="201"/>
        <v>331</v>
      </c>
      <c r="T195" s="42">
        <f t="shared" si="201"/>
        <v>155</v>
      </c>
      <c r="U195" s="42">
        <f t="shared" si="201"/>
        <v>329</v>
      </c>
      <c r="V195" s="42">
        <f t="shared" si="201"/>
        <v>145</v>
      </c>
      <c r="W195" s="42">
        <f t="shared" si="201"/>
        <v>334</v>
      </c>
      <c r="X195" s="42">
        <f t="shared" si="201"/>
        <v>159</v>
      </c>
      <c r="Y195" s="42">
        <f t="shared" si="201"/>
        <v>325</v>
      </c>
      <c r="Z195" s="42">
        <f t="shared" si="201"/>
        <v>161</v>
      </c>
      <c r="AA195" s="42">
        <f t="shared" si="201"/>
        <v>323</v>
      </c>
      <c r="AB195" s="42">
        <f t="shared" si="201"/>
        <v>163</v>
      </c>
      <c r="AC195" s="43">
        <f t="shared" si="201"/>
        <v>327</v>
      </c>
      <c r="AD195" s="67">
        <f t="shared" si="201"/>
        <v>138</v>
      </c>
      <c r="AE195" s="65">
        <f t="shared" si="201"/>
        <v>381</v>
      </c>
      <c r="AF195" s="76">
        <f t="shared" si="201"/>
        <v>74</v>
      </c>
      <c r="AG195" s="87">
        <v>449</v>
      </c>
      <c r="AL195" s="83">
        <f t="shared" si="195"/>
        <v>36</v>
      </c>
      <c r="AM195" s="74"/>
      <c r="AN195" s="61"/>
      <c r="AO195" s="66"/>
      <c r="AP195" s="41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3"/>
      <c r="BD195" s="67"/>
      <c r="BE195" s="65"/>
      <c r="BF195" s="76"/>
      <c r="BG195" s="87">
        <f t="shared" si="192"/>
        <v>-36</v>
      </c>
    </row>
    <row r="196" spans="1:59" ht="14.25" thickBot="1">
      <c r="A196" s="49">
        <f t="shared" si="193"/>
        <v>5335</v>
      </c>
      <c r="B196" s="49">
        <f t="shared" si="196"/>
        <v>4850</v>
      </c>
      <c r="C196" s="49">
        <f t="shared" si="198"/>
        <v>4365</v>
      </c>
      <c r="D196" s="49">
        <f t="shared" si="200"/>
        <v>3880</v>
      </c>
      <c r="E196" s="49">
        <f aca="true" t="shared" si="202" ref="E196:E208">SUM(P196:AC196)</f>
        <v>3395</v>
      </c>
      <c r="F196" s="49">
        <f>SUM(Q196:AB196)</f>
        <v>2910</v>
      </c>
      <c r="L196" s="83">
        <v>448</v>
      </c>
      <c r="M196" s="74">
        <f aca="true" t="shared" si="203" ref="M196:AF196">M162+42</f>
        <v>75</v>
      </c>
      <c r="N196" s="61">
        <f t="shared" si="203"/>
        <v>382</v>
      </c>
      <c r="O196" s="66">
        <f t="shared" si="203"/>
        <v>139</v>
      </c>
      <c r="P196" s="44">
        <f t="shared" si="203"/>
        <v>165</v>
      </c>
      <c r="Q196" s="33">
        <f t="shared" si="203"/>
        <v>304</v>
      </c>
      <c r="R196" s="34">
        <f t="shared" si="203"/>
        <v>313</v>
      </c>
      <c r="S196" s="34">
        <f t="shared" si="203"/>
        <v>173</v>
      </c>
      <c r="T196" s="34">
        <f t="shared" si="203"/>
        <v>311</v>
      </c>
      <c r="U196" s="34">
        <f t="shared" si="203"/>
        <v>175</v>
      </c>
      <c r="V196" s="34">
        <f t="shared" si="203"/>
        <v>171</v>
      </c>
      <c r="W196" s="34">
        <f t="shared" si="203"/>
        <v>192</v>
      </c>
      <c r="X196" s="34">
        <f t="shared" si="203"/>
        <v>294</v>
      </c>
      <c r="Y196" s="34">
        <f t="shared" si="203"/>
        <v>190</v>
      </c>
      <c r="Z196" s="34">
        <f t="shared" si="203"/>
        <v>296</v>
      </c>
      <c r="AA196" s="34">
        <f t="shared" si="203"/>
        <v>188</v>
      </c>
      <c r="AB196" s="35">
        <f t="shared" si="203"/>
        <v>303</v>
      </c>
      <c r="AC196" s="45">
        <f t="shared" si="203"/>
        <v>320</v>
      </c>
      <c r="AD196" s="67">
        <f t="shared" si="203"/>
        <v>346</v>
      </c>
      <c r="AE196" s="65">
        <f t="shared" si="203"/>
        <v>103</v>
      </c>
      <c r="AF196" s="76">
        <f t="shared" si="203"/>
        <v>410</v>
      </c>
      <c r="AG196" s="87">
        <v>37</v>
      </c>
      <c r="AL196" s="83">
        <f t="shared" si="195"/>
        <v>-37</v>
      </c>
      <c r="AM196" s="74"/>
      <c r="AN196" s="61"/>
      <c r="AO196" s="66"/>
      <c r="AP196" s="44"/>
      <c r="AQ196" s="33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5"/>
      <c r="BC196" s="45"/>
      <c r="BD196" s="67"/>
      <c r="BE196" s="65"/>
      <c r="BF196" s="76"/>
      <c r="BG196" s="87">
        <f t="shared" si="192"/>
        <v>37</v>
      </c>
    </row>
    <row r="197" spans="1:59" ht="14.25" thickBot="1">
      <c r="A197" s="49">
        <f t="shared" si="193"/>
        <v>5335</v>
      </c>
      <c r="B197" s="49">
        <f t="shared" si="196"/>
        <v>4850</v>
      </c>
      <c r="C197" s="49">
        <f t="shared" si="198"/>
        <v>4365</v>
      </c>
      <c r="D197" s="49">
        <f t="shared" si="200"/>
        <v>3880</v>
      </c>
      <c r="E197" s="49">
        <f t="shared" si="202"/>
        <v>3395</v>
      </c>
      <c r="F197" s="49">
        <f aca="true" t="shared" si="204" ref="F197:F207">SUM(Q197:AB197)</f>
        <v>2910</v>
      </c>
      <c r="G197" s="49">
        <f>SUM(R197:AA197)</f>
        <v>2425</v>
      </c>
      <c r="L197" s="83">
        <v>38</v>
      </c>
      <c r="M197" s="74">
        <f aca="true" t="shared" si="205" ref="M197:AF197">M163+42</f>
        <v>409</v>
      </c>
      <c r="N197" s="61">
        <f t="shared" si="205"/>
        <v>102</v>
      </c>
      <c r="O197" s="66">
        <f t="shared" si="205"/>
        <v>345</v>
      </c>
      <c r="P197" s="44">
        <f t="shared" si="205"/>
        <v>319</v>
      </c>
      <c r="Q197" s="36">
        <f t="shared" si="205"/>
        <v>186</v>
      </c>
      <c r="R197" s="25">
        <f t="shared" si="205"/>
        <v>284</v>
      </c>
      <c r="S197" s="26">
        <f t="shared" si="205"/>
        <v>194</v>
      </c>
      <c r="T197" s="26">
        <f t="shared" si="205"/>
        <v>290</v>
      </c>
      <c r="U197" s="26">
        <f t="shared" si="205"/>
        <v>196</v>
      </c>
      <c r="V197" s="26">
        <f t="shared" si="205"/>
        <v>206</v>
      </c>
      <c r="W197" s="26">
        <f t="shared" si="205"/>
        <v>210</v>
      </c>
      <c r="X197" s="26">
        <f t="shared" si="205"/>
        <v>276</v>
      </c>
      <c r="Y197" s="26">
        <f t="shared" si="205"/>
        <v>208</v>
      </c>
      <c r="Z197" s="26">
        <f t="shared" si="205"/>
        <v>278</v>
      </c>
      <c r="AA197" s="27">
        <f t="shared" si="205"/>
        <v>283</v>
      </c>
      <c r="AB197" s="38">
        <f t="shared" si="205"/>
        <v>299</v>
      </c>
      <c r="AC197" s="45">
        <f t="shared" si="205"/>
        <v>166</v>
      </c>
      <c r="AD197" s="67">
        <f t="shared" si="205"/>
        <v>140</v>
      </c>
      <c r="AE197" s="65">
        <f t="shared" si="205"/>
        <v>383</v>
      </c>
      <c r="AF197" s="76">
        <f t="shared" si="205"/>
        <v>76</v>
      </c>
      <c r="AG197" s="87">
        <v>447</v>
      </c>
      <c r="AL197" s="83">
        <f t="shared" si="195"/>
        <v>38</v>
      </c>
      <c r="AM197" s="74"/>
      <c r="AN197" s="61"/>
      <c r="AO197" s="66"/>
      <c r="AP197" s="44"/>
      <c r="AQ197" s="36"/>
      <c r="AR197" s="25"/>
      <c r="AS197" s="26"/>
      <c r="AT197" s="26"/>
      <c r="AU197" s="26"/>
      <c r="AV197" s="26"/>
      <c r="AW197" s="26"/>
      <c r="AX197" s="26"/>
      <c r="AY197" s="26"/>
      <c r="AZ197" s="26"/>
      <c r="BA197" s="27"/>
      <c r="BB197" s="38"/>
      <c r="BC197" s="45"/>
      <c r="BD197" s="67"/>
      <c r="BE197" s="65"/>
      <c r="BF197" s="76"/>
      <c r="BG197" s="87">
        <f t="shared" si="192"/>
        <v>-38</v>
      </c>
    </row>
    <row r="198" spans="1:59" ht="14.25" thickBot="1">
      <c r="A198" s="49">
        <f t="shared" si="193"/>
        <v>5335</v>
      </c>
      <c r="B198" s="49">
        <f t="shared" si="196"/>
        <v>4850</v>
      </c>
      <c r="C198" s="49">
        <f t="shared" si="198"/>
        <v>4365</v>
      </c>
      <c r="D198" s="49">
        <f t="shared" si="200"/>
        <v>3880</v>
      </c>
      <c r="E198" s="49">
        <f t="shared" si="202"/>
        <v>3395</v>
      </c>
      <c r="F198" s="49">
        <f t="shared" si="204"/>
        <v>2910</v>
      </c>
      <c r="G198" s="49">
        <f aca="true" t="shared" si="206" ref="G198:G206">SUM(R198:AA198)</f>
        <v>2425</v>
      </c>
      <c r="H198" s="49">
        <f>SUM(S198:Z198)</f>
        <v>1940</v>
      </c>
      <c r="L198" s="83">
        <v>446</v>
      </c>
      <c r="M198" s="74">
        <f aca="true" t="shared" si="207" ref="M198:AF198">M164+42</f>
        <v>77</v>
      </c>
      <c r="N198" s="61">
        <f t="shared" si="207"/>
        <v>384</v>
      </c>
      <c r="O198" s="66">
        <f t="shared" si="207"/>
        <v>141</v>
      </c>
      <c r="P198" s="44">
        <f t="shared" si="207"/>
        <v>167</v>
      </c>
      <c r="Q198" s="36">
        <f t="shared" si="207"/>
        <v>185</v>
      </c>
      <c r="R198" s="28">
        <f t="shared" si="207"/>
        <v>280</v>
      </c>
      <c r="S198" s="17">
        <f t="shared" si="207"/>
        <v>267</v>
      </c>
      <c r="T198" s="18">
        <f t="shared" si="207"/>
        <v>222</v>
      </c>
      <c r="U198" s="18">
        <f t="shared" si="207"/>
        <v>262</v>
      </c>
      <c r="V198" s="18">
        <f t="shared" si="207"/>
        <v>224</v>
      </c>
      <c r="W198" s="18">
        <f t="shared" si="207"/>
        <v>211</v>
      </c>
      <c r="X198" s="18">
        <f t="shared" si="207"/>
        <v>213</v>
      </c>
      <c r="Y198" s="18">
        <f t="shared" si="207"/>
        <v>273</v>
      </c>
      <c r="Z198" s="19">
        <f t="shared" si="207"/>
        <v>268</v>
      </c>
      <c r="AA198" s="32">
        <f t="shared" si="207"/>
        <v>205</v>
      </c>
      <c r="AB198" s="38">
        <f t="shared" si="207"/>
        <v>300</v>
      </c>
      <c r="AC198" s="45">
        <f t="shared" si="207"/>
        <v>318</v>
      </c>
      <c r="AD198" s="67">
        <f t="shared" si="207"/>
        <v>344</v>
      </c>
      <c r="AE198" s="65">
        <f t="shared" si="207"/>
        <v>101</v>
      </c>
      <c r="AF198" s="76">
        <f t="shared" si="207"/>
        <v>408</v>
      </c>
      <c r="AG198" s="87">
        <v>39</v>
      </c>
      <c r="AL198" s="83">
        <f t="shared" si="195"/>
        <v>-39</v>
      </c>
      <c r="AM198" s="74"/>
      <c r="AN198" s="61"/>
      <c r="AO198" s="66"/>
      <c r="AP198" s="44"/>
      <c r="AQ198" s="36"/>
      <c r="AR198" s="28"/>
      <c r="AS198" s="17"/>
      <c r="AT198" s="18"/>
      <c r="AU198" s="18"/>
      <c r="AV198" s="18"/>
      <c r="AW198" s="18"/>
      <c r="AX198" s="18"/>
      <c r="AY198" s="18"/>
      <c r="AZ198" s="19"/>
      <c r="BA198" s="32"/>
      <c r="BB198" s="38"/>
      <c r="BC198" s="45"/>
      <c r="BD198" s="67"/>
      <c r="BE198" s="65"/>
      <c r="BF198" s="76"/>
      <c r="BG198" s="87">
        <f t="shared" si="192"/>
        <v>39</v>
      </c>
    </row>
    <row r="199" spans="1:59" ht="14.25" thickBot="1">
      <c r="A199" s="49">
        <f t="shared" si="193"/>
        <v>5335</v>
      </c>
      <c r="B199" s="49">
        <f t="shared" si="196"/>
        <v>4850</v>
      </c>
      <c r="C199" s="49">
        <f t="shared" si="198"/>
        <v>4365</v>
      </c>
      <c r="D199" s="49">
        <f t="shared" si="200"/>
        <v>3880</v>
      </c>
      <c r="E199" s="49">
        <f t="shared" si="202"/>
        <v>3395</v>
      </c>
      <c r="F199" s="49">
        <f t="shared" si="204"/>
        <v>2910</v>
      </c>
      <c r="G199" s="49">
        <f t="shared" si="206"/>
        <v>2425</v>
      </c>
      <c r="H199" s="49">
        <f aca="true" t="shared" si="208" ref="H199:H205">SUM(S199:Z199)</f>
        <v>1940</v>
      </c>
      <c r="I199" s="49">
        <f aca="true" t="shared" si="209" ref="I199:I204">SUM(T199:Y199)</f>
        <v>1455</v>
      </c>
      <c r="L199" s="83">
        <v>40</v>
      </c>
      <c r="M199" s="74">
        <f aca="true" t="shared" si="210" ref="M199:AF199">M165+42</f>
        <v>407</v>
      </c>
      <c r="N199" s="61">
        <f t="shared" si="210"/>
        <v>100</v>
      </c>
      <c r="O199" s="66">
        <f t="shared" si="210"/>
        <v>343</v>
      </c>
      <c r="P199" s="44">
        <f t="shared" si="210"/>
        <v>317</v>
      </c>
      <c r="Q199" s="36">
        <f t="shared" si="210"/>
        <v>301</v>
      </c>
      <c r="R199" s="28">
        <f t="shared" si="210"/>
        <v>204</v>
      </c>
      <c r="S199" s="20">
        <f t="shared" si="210"/>
        <v>220</v>
      </c>
      <c r="T199" s="50">
        <f t="shared" si="210"/>
        <v>225</v>
      </c>
      <c r="U199" s="51">
        <f t="shared" si="210"/>
        <v>230</v>
      </c>
      <c r="V199" s="51">
        <f t="shared" si="210"/>
        <v>233</v>
      </c>
      <c r="W199" s="51">
        <f t="shared" si="210"/>
        <v>258</v>
      </c>
      <c r="X199" s="51">
        <f t="shared" si="210"/>
        <v>256</v>
      </c>
      <c r="Y199" s="52">
        <f t="shared" si="210"/>
        <v>253</v>
      </c>
      <c r="Z199" s="24">
        <f t="shared" si="210"/>
        <v>265</v>
      </c>
      <c r="AA199" s="32">
        <f t="shared" si="210"/>
        <v>281</v>
      </c>
      <c r="AB199" s="38">
        <f t="shared" si="210"/>
        <v>184</v>
      </c>
      <c r="AC199" s="45">
        <f t="shared" si="210"/>
        <v>168</v>
      </c>
      <c r="AD199" s="67">
        <f t="shared" si="210"/>
        <v>142</v>
      </c>
      <c r="AE199" s="65">
        <f t="shared" si="210"/>
        <v>385</v>
      </c>
      <c r="AF199" s="76">
        <f t="shared" si="210"/>
        <v>78</v>
      </c>
      <c r="AG199" s="87">
        <v>445</v>
      </c>
      <c r="AL199" s="83">
        <f t="shared" si="195"/>
        <v>40</v>
      </c>
      <c r="AM199" s="74"/>
      <c r="AN199" s="61"/>
      <c r="AO199" s="66"/>
      <c r="AP199" s="44"/>
      <c r="AQ199" s="36"/>
      <c r="AR199" s="28"/>
      <c r="AS199" s="20"/>
      <c r="AT199" s="50"/>
      <c r="AU199" s="51"/>
      <c r="AV199" s="51"/>
      <c r="AW199" s="51"/>
      <c r="AX199" s="51"/>
      <c r="AY199" s="52"/>
      <c r="AZ199" s="24"/>
      <c r="BA199" s="32"/>
      <c r="BB199" s="38"/>
      <c r="BC199" s="45"/>
      <c r="BD199" s="67"/>
      <c r="BE199" s="65"/>
      <c r="BF199" s="76"/>
      <c r="BG199" s="87">
        <f t="shared" si="192"/>
        <v>-40</v>
      </c>
    </row>
    <row r="200" spans="1:59" ht="13.5">
      <c r="A200" s="49">
        <f t="shared" si="193"/>
        <v>5335</v>
      </c>
      <c r="B200" s="49">
        <f t="shared" si="196"/>
        <v>4850</v>
      </c>
      <c r="C200" s="49">
        <f t="shared" si="198"/>
        <v>4365</v>
      </c>
      <c r="D200" s="49">
        <f t="shared" si="200"/>
        <v>3880</v>
      </c>
      <c r="E200" s="49">
        <f t="shared" si="202"/>
        <v>3395</v>
      </c>
      <c r="F200" s="49">
        <f t="shared" si="204"/>
        <v>2910</v>
      </c>
      <c r="G200" s="49">
        <f t="shared" si="206"/>
        <v>2425</v>
      </c>
      <c r="H200" s="49">
        <f t="shared" si="208"/>
        <v>1940</v>
      </c>
      <c r="I200" s="49">
        <f t="shared" si="209"/>
        <v>1455</v>
      </c>
      <c r="J200" s="49">
        <f>SUM(U200:X200)</f>
        <v>970</v>
      </c>
      <c r="L200" s="83">
        <v>444</v>
      </c>
      <c r="M200" s="74">
        <f aca="true" t="shared" si="211" ref="M200:AF200">M166+42</f>
        <v>79</v>
      </c>
      <c r="N200" s="61">
        <f t="shared" si="211"/>
        <v>386</v>
      </c>
      <c r="O200" s="66">
        <f t="shared" si="211"/>
        <v>143</v>
      </c>
      <c r="P200" s="44">
        <f t="shared" si="211"/>
        <v>169</v>
      </c>
      <c r="Q200" s="36">
        <f t="shared" si="211"/>
        <v>302</v>
      </c>
      <c r="R200" s="28">
        <f t="shared" si="211"/>
        <v>282</v>
      </c>
      <c r="S200" s="20">
        <f t="shared" si="211"/>
        <v>219</v>
      </c>
      <c r="T200" s="53">
        <f t="shared" si="211"/>
        <v>259</v>
      </c>
      <c r="U200" s="1">
        <f t="shared" si="211"/>
        <v>235</v>
      </c>
      <c r="V200" s="2">
        <f t="shared" si="211"/>
        <v>242</v>
      </c>
      <c r="W200" s="2">
        <f t="shared" si="211"/>
        <v>247</v>
      </c>
      <c r="X200" s="3">
        <f t="shared" si="211"/>
        <v>246</v>
      </c>
      <c r="Y200" s="54">
        <f t="shared" si="211"/>
        <v>226</v>
      </c>
      <c r="Z200" s="24">
        <f t="shared" si="211"/>
        <v>266</v>
      </c>
      <c r="AA200" s="32">
        <f t="shared" si="211"/>
        <v>203</v>
      </c>
      <c r="AB200" s="38">
        <f t="shared" si="211"/>
        <v>183</v>
      </c>
      <c r="AC200" s="45">
        <f t="shared" si="211"/>
        <v>316</v>
      </c>
      <c r="AD200" s="67">
        <f t="shared" si="211"/>
        <v>342</v>
      </c>
      <c r="AE200" s="65">
        <f t="shared" si="211"/>
        <v>99</v>
      </c>
      <c r="AF200" s="76">
        <f t="shared" si="211"/>
        <v>406</v>
      </c>
      <c r="AG200" s="87">
        <v>41</v>
      </c>
      <c r="AL200" s="83">
        <f t="shared" si="195"/>
        <v>-41</v>
      </c>
      <c r="AM200" s="74"/>
      <c r="AN200" s="61"/>
      <c r="AO200" s="66"/>
      <c r="AP200" s="44"/>
      <c r="AQ200" s="36"/>
      <c r="AR200" s="28"/>
      <c r="AS200" s="20"/>
      <c r="AT200" s="53"/>
      <c r="AU200" s="1"/>
      <c r="AV200" s="2"/>
      <c r="AW200" s="2"/>
      <c r="AX200" s="3"/>
      <c r="AY200" s="54"/>
      <c r="AZ200" s="24"/>
      <c r="BA200" s="32"/>
      <c r="BB200" s="38"/>
      <c r="BC200" s="45"/>
      <c r="BD200" s="67"/>
      <c r="BE200" s="65"/>
      <c r="BF200" s="76"/>
      <c r="BG200" s="87">
        <f t="shared" si="192"/>
        <v>41</v>
      </c>
    </row>
    <row r="201" spans="1:59" ht="13.5">
      <c r="A201" s="49">
        <f t="shared" si="193"/>
        <v>5335</v>
      </c>
      <c r="B201" s="49">
        <f t="shared" si="196"/>
        <v>4850</v>
      </c>
      <c r="C201" s="49">
        <f t="shared" si="198"/>
        <v>4365</v>
      </c>
      <c r="D201" s="49">
        <f t="shared" si="200"/>
        <v>3880</v>
      </c>
      <c r="E201" s="49">
        <f t="shared" si="202"/>
        <v>3395</v>
      </c>
      <c r="F201" s="49">
        <f t="shared" si="204"/>
        <v>2910</v>
      </c>
      <c r="G201" s="49">
        <f t="shared" si="206"/>
        <v>2425</v>
      </c>
      <c r="H201" s="49">
        <f t="shared" si="208"/>
        <v>1940</v>
      </c>
      <c r="I201" s="49">
        <f t="shared" si="209"/>
        <v>1455</v>
      </c>
      <c r="J201" s="49">
        <f>SUM(U201:X201)</f>
        <v>970</v>
      </c>
      <c r="L201" s="83">
        <v>42</v>
      </c>
      <c r="M201" s="74">
        <f aca="true" t="shared" si="212" ref="M201:AF201">M167+42</f>
        <v>405</v>
      </c>
      <c r="N201" s="61">
        <f t="shared" si="212"/>
        <v>89</v>
      </c>
      <c r="O201" s="66">
        <f t="shared" si="212"/>
        <v>341</v>
      </c>
      <c r="P201" s="44">
        <f t="shared" si="212"/>
        <v>315</v>
      </c>
      <c r="Q201" s="36">
        <f t="shared" si="212"/>
        <v>309</v>
      </c>
      <c r="R201" s="28">
        <f t="shared" si="212"/>
        <v>197</v>
      </c>
      <c r="S201" s="20">
        <f t="shared" si="212"/>
        <v>214</v>
      </c>
      <c r="T201" s="53">
        <f t="shared" si="212"/>
        <v>257</v>
      </c>
      <c r="U201" s="4">
        <f t="shared" si="212"/>
        <v>249</v>
      </c>
      <c r="V201" s="11">
        <f t="shared" si="212"/>
        <v>244</v>
      </c>
      <c r="W201" s="11">
        <f t="shared" si="212"/>
        <v>237</v>
      </c>
      <c r="X201" s="6">
        <f t="shared" si="212"/>
        <v>240</v>
      </c>
      <c r="Y201" s="54">
        <f t="shared" si="212"/>
        <v>228</v>
      </c>
      <c r="Z201" s="24">
        <f t="shared" si="212"/>
        <v>271</v>
      </c>
      <c r="AA201" s="32">
        <f t="shared" si="212"/>
        <v>288</v>
      </c>
      <c r="AB201" s="38">
        <f t="shared" si="212"/>
        <v>176</v>
      </c>
      <c r="AC201" s="45">
        <f t="shared" si="212"/>
        <v>170</v>
      </c>
      <c r="AD201" s="67">
        <f t="shared" si="212"/>
        <v>144</v>
      </c>
      <c r="AE201" s="65">
        <f t="shared" si="212"/>
        <v>396</v>
      </c>
      <c r="AF201" s="76">
        <f t="shared" si="212"/>
        <v>80</v>
      </c>
      <c r="AG201" s="87">
        <v>443</v>
      </c>
      <c r="AL201" s="83">
        <f t="shared" si="195"/>
        <v>42</v>
      </c>
      <c r="AM201" s="74"/>
      <c r="AN201" s="61"/>
      <c r="AO201" s="66"/>
      <c r="AP201" s="44"/>
      <c r="AQ201" s="36"/>
      <c r="AR201" s="28"/>
      <c r="AS201" s="20"/>
      <c r="AT201" s="53"/>
      <c r="AU201" s="4"/>
      <c r="AV201" s="11"/>
      <c r="AW201" s="11"/>
      <c r="AX201" s="6"/>
      <c r="AY201" s="54"/>
      <c r="AZ201" s="24"/>
      <c r="BA201" s="32"/>
      <c r="BB201" s="38"/>
      <c r="BC201" s="45"/>
      <c r="BD201" s="67"/>
      <c r="BE201" s="65"/>
      <c r="BF201" s="76"/>
      <c r="BG201" s="87">
        <f t="shared" si="192"/>
        <v>-42</v>
      </c>
    </row>
    <row r="202" spans="1:59" ht="13.5">
      <c r="A202" s="49">
        <f t="shared" si="193"/>
        <v>5335</v>
      </c>
      <c r="B202" s="49">
        <f t="shared" si="196"/>
        <v>4850</v>
      </c>
      <c r="C202" s="49">
        <f t="shared" si="198"/>
        <v>4365</v>
      </c>
      <c r="D202" s="49">
        <f t="shared" si="200"/>
        <v>3880</v>
      </c>
      <c r="E202" s="49">
        <f t="shared" si="202"/>
        <v>3395</v>
      </c>
      <c r="F202" s="49">
        <f t="shared" si="204"/>
        <v>2910</v>
      </c>
      <c r="G202" s="49">
        <f t="shared" si="206"/>
        <v>2425</v>
      </c>
      <c r="H202" s="49">
        <f t="shared" si="208"/>
        <v>1940</v>
      </c>
      <c r="I202" s="49">
        <f t="shared" si="209"/>
        <v>1455</v>
      </c>
      <c r="J202" s="49">
        <f>SUM(U202:X202)</f>
        <v>970</v>
      </c>
      <c r="L202" s="83">
        <v>32</v>
      </c>
      <c r="M202" s="74">
        <f aca="true" t="shared" si="213" ref="M202:AF202">M168+42</f>
        <v>442</v>
      </c>
      <c r="N202" s="61">
        <f t="shared" si="213"/>
        <v>404</v>
      </c>
      <c r="O202" s="66">
        <f t="shared" si="213"/>
        <v>370</v>
      </c>
      <c r="P202" s="44">
        <f t="shared" si="213"/>
        <v>321</v>
      </c>
      <c r="Q202" s="36">
        <f t="shared" si="213"/>
        <v>298</v>
      </c>
      <c r="R202" s="28">
        <f t="shared" si="213"/>
        <v>292</v>
      </c>
      <c r="S202" s="20">
        <f t="shared" si="213"/>
        <v>264</v>
      </c>
      <c r="T202" s="53">
        <f t="shared" si="213"/>
        <v>251</v>
      </c>
      <c r="U202" s="4">
        <f t="shared" si="213"/>
        <v>238</v>
      </c>
      <c r="V202" s="11">
        <f t="shared" si="213"/>
        <v>239</v>
      </c>
      <c r="W202" s="11">
        <f t="shared" si="213"/>
        <v>250</v>
      </c>
      <c r="X202" s="6">
        <f t="shared" si="213"/>
        <v>243</v>
      </c>
      <c r="Y202" s="54">
        <f t="shared" si="213"/>
        <v>234</v>
      </c>
      <c r="Z202" s="24">
        <f t="shared" si="213"/>
        <v>221</v>
      </c>
      <c r="AA202" s="32">
        <f t="shared" si="213"/>
        <v>193</v>
      </c>
      <c r="AB202" s="38">
        <f t="shared" si="213"/>
        <v>187</v>
      </c>
      <c r="AC202" s="45">
        <f t="shared" si="213"/>
        <v>164</v>
      </c>
      <c r="AD202" s="67">
        <f t="shared" si="213"/>
        <v>115</v>
      </c>
      <c r="AE202" s="65">
        <f t="shared" si="213"/>
        <v>81</v>
      </c>
      <c r="AF202" s="76">
        <f t="shared" si="213"/>
        <v>43</v>
      </c>
      <c r="AG202" s="87">
        <v>453</v>
      </c>
      <c r="AL202" s="83">
        <f t="shared" si="195"/>
        <v>32</v>
      </c>
      <c r="AM202" s="74"/>
      <c r="AN202" s="61"/>
      <c r="AO202" s="66"/>
      <c r="AP202" s="44"/>
      <c r="AQ202" s="36"/>
      <c r="AR202" s="28"/>
      <c r="AS202" s="20"/>
      <c r="AT202" s="53"/>
      <c r="AU202" s="4"/>
      <c r="AV202" s="11"/>
      <c r="AW202" s="11"/>
      <c r="AX202" s="6"/>
      <c r="AY202" s="54"/>
      <c r="AZ202" s="24"/>
      <c r="BA202" s="32"/>
      <c r="BB202" s="38"/>
      <c r="BC202" s="45"/>
      <c r="BD202" s="67"/>
      <c r="BE202" s="65"/>
      <c r="BF202" s="76"/>
      <c r="BG202" s="87">
        <f t="shared" si="192"/>
        <v>-32</v>
      </c>
    </row>
    <row r="203" spans="1:59" ht="14.25" thickBot="1">
      <c r="A203" s="49">
        <f t="shared" si="193"/>
        <v>5335</v>
      </c>
      <c r="B203" s="49">
        <f t="shared" si="196"/>
        <v>4850</v>
      </c>
      <c r="C203" s="49">
        <f t="shared" si="198"/>
        <v>4365</v>
      </c>
      <c r="D203" s="49">
        <f t="shared" si="200"/>
        <v>3880</v>
      </c>
      <c r="E203" s="49">
        <f t="shared" si="202"/>
        <v>3395</v>
      </c>
      <c r="F203" s="49">
        <f t="shared" si="204"/>
        <v>2910</v>
      </c>
      <c r="G203" s="49">
        <f t="shared" si="206"/>
        <v>2425</v>
      </c>
      <c r="H203" s="49">
        <f t="shared" si="208"/>
        <v>1940</v>
      </c>
      <c r="I203" s="49">
        <f t="shared" si="209"/>
        <v>1455</v>
      </c>
      <c r="J203" s="49">
        <f>SUM(U203:X203)</f>
        <v>970</v>
      </c>
      <c r="L203" s="83">
        <v>10</v>
      </c>
      <c r="M203" s="74">
        <f aca="true" t="shared" si="214" ref="M203:AF203">M169+42</f>
        <v>434</v>
      </c>
      <c r="N203" s="61">
        <f t="shared" si="214"/>
        <v>96</v>
      </c>
      <c r="O203" s="66">
        <f t="shared" si="214"/>
        <v>364</v>
      </c>
      <c r="P203" s="44">
        <f t="shared" si="214"/>
        <v>335</v>
      </c>
      <c r="Q203" s="36">
        <f t="shared" si="214"/>
        <v>180</v>
      </c>
      <c r="R203" s="28">
        <f t="shared" si="214"/>
        <v>200</v>
      </c>
      <c r="S203" s="20">
        <f t="shared" si="214"/>
        <v>269</v>
      </c>
      <c r="T203" s="53">
        <f t="shared" si="214"/>
        <v>231</v>
      </c>
      <c r="U203" s="7">
        <f t="shared" si="214"/>
        <v>248</v>
      </c>
      <c r="V203" s="8">
        <f t="shared" si="214"/>
        <v>245</v>
      </c>
      <c r="W203" s="8">
        <f t="shared" si="214"/>
        <v>236</v>
      </c>
      <c r="X203" s="9">
        <f t="shared" si="214"/>
        <v>241</v>
      </c>
      <c r="Y203" s="54">
        <f t="shared" si="214"/>
        <v>254</v>
      </c>
      <c r="Z203" s="24">
        <f t="shared" si="214"/>
        <v>216</v>
      </c>
      <c r="AA203" s="32">
        <f t="shared" si="214"/>
        <v>285</v>
      </c>
      <c r="AB203" s="38">
        <f t="shared" si="214"/>
        <v>305</v>
      </c>
      <c r="AC203" s="45">
        <f t="shared" si="214"/>
        <v>150</v>
      </c>
      <c r="AD203" s="67">
        <f t="shared" si="214"/>
        <v>121</v>
      </c>
      <c r="AE203" s="65">
        <f t="shared" si="214"/>
        <v>389</v>
      </c>
      <c r="AF203" s="76">
        <f t="shared" si="214"/>
        <v>51</v>
      </c>
      <c r="AG203" s="87">
        <v>475</v>
      </c>
      <c r="AL203" s="83">
        <f t="shared" si="195"/>
        <v>10</v>
      </c>
      <c r="AM203" s="74"/>
      <c r="AN203" s="61"/>
      <c r="AO203" s="66"/>
      <c r="AP203" s="44"/>
      <c r="AQ203" s="36"/>
      <c r="AR203" s="28"/>
      <c r="AS203" s="20"/>
      <c r="AT203" s="53"/>
      <c r="AU203" s="7"/>
      <c r="AV203" s="8"/>
      <c r="AW203" s="8"/>
      <c r="AX203" s="9"/>
      <c r="AY203" s="54"/>
      <c r="AZ203" s="24"/>
      <c r="BA203" s="32"/>
      <c r="BB203" s="38"/>
      <c r="BC203" s="45"/>
      <c r="BD203" s="67"/>
      <c r="BE203" s="65"/>
      <c r="BF203" s="76"/>
      <c r="BG203" s="87">
        <f t="shared" si="192"/>
        <v>-10</v>
      </c>
    </row>
    <row r="204" spans="1:59" ht="14.25" thickBot="1">
      <c r="A204" s="49">
        <f t="shared" si="193"/>
        <v>5335</v>
      </c>
      <c r="B204" s="49">
        <f t="shared" si="196"/>
        <v>4850</v>
      </c>
      <c r="C204" s="49">
        <f t="shared" si="198"/>
        <v>4365</v>
      </c>
      <c r="D204" s="49">
        <f t="shared" si="200"/>
        <v>3880</v>
      </c>
      <c r="E204" s="49">
        <f t="shared" si="202"/>
        <v>3395</v>
      </c>
      <c r="F204" s="49">
        <f t="shared" si="204"/>
        <v>2910</v>
      </c>
      <c r="G204" s="49">
        <f t="shared" si="206"/>
        <v>2425</v>
      </c>
      <c r="H204" s="49">
        <f t="shared" si="208"/>
        <v>1940</v>
      </c>
      <c r="I204" s="49">
        <f t="shared" si="209"/>
        <v>1455</v>
      </c>
      <c r="L204" s="83">
        <v>476</v>
      </c>
      <c r="M204" s="74">
        <f aca="true" t="shared" si="215" ref="M204:AF204">M170+42</f>
        <v>50</v>
      </c>
      <c r="N204" s="61">
        <f t="shared" si="215"/>
        <v>390</v>
      </c>
      <c r="O204" s="66">
        <f t="shared" si="215"/>
        <v>120</v>
      </c>
      <c r="P204" s="44">
        <f t="shared" si="215"/>
        <v>149</v>
      </c>
      <c r="Q204" s="36">
        <f t="shared" si="215"/>
        <v>179</v>
      </c>
      <c r="R204" s="28">
        <f t="shared" si="215"/>
        <v>286</v>
      </c>
      <c r="S204" s="20">
        <f t="shared" si="215"/>
        <v>270</v>
      </c>
      <c r="T204" s="14">
        <f t="shared" si="215"/>
        <v>232</v>
      </c>
      <c r="U204" s="15">
        <f t="shared" si="215"/>
        <v>255</v>
      </c>
      <c r="V204" s="15">
        <f t="shared" si="215"/>
        <v>252</v>
      </c>
      <c r="W204" s="15">
        <f t="shared" si="215"/>
        <v>227</v>
      </c>
      <c r="X204" s="15">
        <f t="shared" si="215"/>
        <v>229</v>
      </c>
      <c r="Y204" s="16">
        <f t="shared" si="215"/>
        <v>260</v>
      </c>
      <c r="Z204" s="24">
        <f t="shared" si="215"/>
        <v>215</v>
      </c>
      <c r="AA204" s="32">
        <f t="shared" si="215"/>
        <v>199</v>
      </c>
      <c r="AB204" s="38">
        <f t="shared" si="215"/>
        <v>306</v>
      </c>
      <c r="AC204" s="45">
        <f t="shared" si="215"/>
        <v>336</v>
      </c>
      <c r="AD204" s="67">
        <f t="shared" si="215"/>
        <v>365</v>
      </c>
      <c r="AE204" s="65">
        <f t="shared" si="215"/>
        <v>95</v>
      </c>
      <c r="AF204" s="76">
        <f t="shared" si="215"/>
        <v>435</v>
      </c>
      <c r="AG204" s="87">
        <v>9</v>
      </c>
      <c r="AL204" s="83">
        <f t="shared" si="195"/>
        <v>-9</v>
      </c>
      <c r="AM204" s="74"/>
      <c r="AN204" s="61"/>
      <c r="AO204" s="66"/>
      <c r="AP204" s="44"/>
      <c r="AQ204" s="36"/>
      <c r="AR204" s="28"/>
      <c r="AS204" s="20"/>
      <c r="AT204" s="14"/>
      <c r="AU204" s="15"/>
      <c r="AV204" s="15"/>
      <c r="AW204" s="15"/>
      <c r="AX204" s="15"/>
      <c r="AY204" s="16"/>
      <c r="AZ204" s="24"/>
      <c r="BA204" s="32"/>
      <c r="BB204" s="38"/>
      <c r="BC204" s="45"/>
      <c r="BD204" s="67"/>
      <c r="BE204" s="65"/>
      <c r="BF204" s="76"/>
      <c r="BG204" s="87">
        <f t="shared" si="192"/>
        <v>9</v>
      </c>
    </row>
    <row r="205" spans="1:59" ht="14.25" thickBot="1">
      <c r="A205" s="49">
        <f t="shared" si="193"/>
        <v>5335</v>
      </c>
      <c r="B205" s="49">
        <f t="shared" si="196"/>
        <v>4850</v>
      </c>
      <c r="C205" s="49">
        <f t="shared" si="198"/>
        <v>4365</v>
      </c>
      <c r="D205" s="49">
        <f t="shared" si="200"/>
        <v>3880</v>
      </c>
      <c r="E205" s="49">
        <f t="shared" si="202"/>
        <v>3395</v>
      </c>
      <c r="F205" s="49">
        <f t="shared" si="204"/>
        <v>2910</v>
      </c>
      <c r="G205" s="49">
        <f t="shared" si="206"/>
        <v>2425</v>
      </c>
      <c r="H205" s="49">
        <f t="shared" si="208"/>
        <v>1940</v>
      </c>
      <c r="L205" s="83">
        <v>8</v>
      </c>
      <c r="M205" s="74">
        <f aca="true" t="shared" si="216" ref="M205:AF205">M171+42</f>
        <v>436</v>
      </c>
      <c r="N205" s="61">
        <f t="shared" si="216"/>
        <v>94</v>
      </c>
      <c r="O205" s="66">
        <f t="shared" si="216"/>
        <v>366</v>
      </c>
      <c r="P205" s="44">
        <f t="shared" si="216"/>
        <v>337</v>
      </c>
      <c r="Q205" s="36">
        <f t="shared" si="216"/>
        <v>307</v>
      </c>
      <c r="R205" s="28">
        <f t="shared" si="216"/>
        <v>198</v>
      </c>
      <c r="S205" s="21">
        <f t="shared" si="216"/>
        <v>217</v>
      </c>
      <c r="T205" s="22">
        <f t="shared" si="216"/>
        <v>263</v>
      </c>
      <c r="U205" s="22">
        <f t="shared" si="216"/>
        <v>223</v>
      </c>
      <c r="V205" s="22">
        <f t="shared" si="216"/>
        <v>261</v>
      </c>
      <c r="W205" s="22">
        <f t="shared" si="216"/>
        <v>274</v>
      </c>
      <c r="X205" s="22">
        <f t="shared" si="216"/>
        <v>272</v>
      </c>
      <c r="Y205" s="22">
        <f t="shared" si="216"/>
        <v>212</v>
      </c>
      <c r="Z205" s="23">
        <f t="shared" si="216"/>
        <v>218</v>
      </c>
      <c r="AA205" s="32">
        <f t="shared" si="216"/>
        <v>287</v>
      </c>
      <c r="AB205" s="38">
        <f t="shared" si="216"/>
        <v>178</v>
      </c>
      <c r="AC205" s="45">
        <f t="shared" si="216"/>
        <v>148</v>
      </c>
      <c r="AD205" s="67">
        <f t="shared" si="216"/>
        <v>119</v>
      </c>
      <c r="AE205" s="65">
        <f t="shared" si="216"/>
        <v>391</v>
      </c>
      <c r="AF205" s="76">
        <f t="shared" si="216"/>
        <v>49</v>
      </c>
      <c r="AG205" s="87">
        <v>477</v>
      </c>
      <c r="AL205" s="83">
        <f t="shared" si="195"/>
        <v>8</v>
      </c>
      <c r="AM205" s="74"/>
      <c r="AN205" s="61"/>
      <c r="AO205" s="66"/>
      <c r="AP205" s="44"/>
      <c r="AQ205" s="36"/>
      <c r="AR205" s="28"/>
      <c r="AS205" s="21"/>
      <c r="AT205" s="22"/>
      <c r="AU205" s="22"/>
      <c r="AV205" s="22"/>
      <c r="AW205" s="22"/>
      <c r="AX205" s="22"/>
      <c r="AY205" s="22"/>
      <c r="AZ205" s="23"/>
      <c r="BA205" s="32"/>
      <c r="BB205" s="38"/>
      <c r="BC205" s="45"/>
      <c r="BD205" s="67"/>
      <c r="BE205" s="65"/>
      <c r="BF205" s="76"/>
      <c r="BG205" s="87">
        <f t="shared" si="192"/>
        <v>-8</v>
      </c>
    </row>
    <row r="206" spans="1:59" ht="14.25" thickBot="1">
      <c r="A206" s="49">
        <f t="shared" si="193"/>
        <v>5335</v>
      </c>
      <c r="B206" s="49">
        <f t="shared" si="196"/>
        <v>4850</v>
      </c>
      <c r="C206" s="49">
        <f t="shared" si="198"/>
        <v>4365</v>
      </c>
      <c r="D206" s="49">
        <f t="shared" si="200"/>
        <v>3880</v>
      </c>
      <c r="E206" s="49">
        <f t="shared" si="202"/>
        <v>3395</v>
      </c>
      <c r="F206" s="49">
        <f t="shared" si="204"/>
        <v>2910</v>
      </c>
      <c r="G206" s="49">
        <f t="shared" si="206"/>
        <v>2425</v>
      </c>
      <c r="L206" s="83">
        <v>478</v>
      </c>
      <c r="M206" s="74">
        <f aca="true" t="shared" si="217" ref="M206:AF206">M172+42</f>
        <v>48</v>
      </c>
      <c r="N206" s="61">
        <f t="shared" si="217"/>
        <v>392</v>
      </c>
      <c r="O206" s="66">
        <f t="shared" si="217"/>
        <v>118</v>
      </c>
      <c r="P206" s="44">
        <f t="shared" si="217"/>
        <v>147</v>
      </c>
      <c r="Q206" s="36">
        <f t="shared" si="217"/>
        <v>177</v>
      </c>
      <c r="R206" s="29">
        <f t="shared" si="217"/>
        <v>202</v>
      </c>
      <c r="S206" s="30">
        <f t="shared" si="217"/>
        <v>291</v>
      </c>
      <c r="T206" s="30">
        <f t="shared" si="217"/>
        <v>195</v>
      </c>
      <c r="U206" s="30">
        <f t="shared" si="217"/>
        <v>289</v>
      </c>
      <c r="V206" s="30">
        <f t="shared" si="217"/>
        <v>279</v>
      </c>
      <c r="W206" s="30">
        <f t="shared" si="217"/>
        <v>275</v>
      </c>
      <c r="X206" s="30">
        <f t="shared" si="217"/>
        <v>209</v>
      </c>
      <c r="Y206" s="30">
        <f t="shared" si="217"/>
        <v>277</v>
      </c>
      <c r="Z206" s="30">
        <f t="shared" si="217"/>
        <v>207</v>
      </c>
      <c r="AA206" s="31">
        <f t="shared" si="217"/>
        <v>201</v>
      </c>
      <c r="AB206" s="38">
        <f t="shared" si="217"/>
        <v>308</v>
      </c>
      <c r="AC206" s="45">
        <f t="shared" si="217"/>
        <v>338</v>
      </c>
      <c r="AD206" s="67">
        <f t="shared" si="217"/>
        <v>367</v>
      </c>
      <c r="AE206" s="65">
        <f t="shared" si="217"/>
        <v>93</v>
      </c>
      <c r="AF206" s="76">
        <f t="shared" si="217"/>
        <v>437</v>
      </c>
      <c r="AG206" s="87">
        <v>7</v>
      </c>
      <c r="AL206" s="83">
        <f t="shared" si="195"/>
        <v>-7</v>
      </c>
      <c r="AM206" s="74"/>
      <c r="AN206" s="61"/>
      <c r="AO206" s="66"/>
      <c r="AP206" s="44"/>
      <c r="AQ206" s="36"/>
      <c r="AR206" s="29"/>
      <c r="AS206" s="30"/>
      <c r="AT206" s="30"/>
      <c r="AU206" s="30"/>
      <c r="AV206" s="30"/>
      <c r="AW206" s="30"/>
      <c r="AX206" s="30"/>
      <c r="AY206" s="30"/>
      <c r="AZ206" s="30"/>
      <c r="BA206" s="31"/>
      <c r="BB206" s="38"/>
      <c r="BC206" s="45"/>
      <c r="BD206" s="67"/>
      <c r="BE206" s="65"/>
      <c r="BF206" s="76"/>
      <c r="BG206" s="87">
        <f t="shared" si="192"/>
        <v>7</v>
      </c>
    </row>
    <row r="207" spans="1:59" ht="14.25" thickBot="1">
      <c r="A207" s="49">
        <f t="shared" si="193"/>
        <v>5335</v>
      </c>
      <c r="B207" s="49">
        <f t="shared" si="196"/>
        <v>4850</v>
      </c>
      <c r="C207" s="49">
        <f t="shared" si="198"/>
        <v>4365</v>
      </c>
      <c r="D207" s="49">
        <f t="shared" si="200"/>
        <v>3880</v>
      </c>
      <c r="E207" s="49">
        <f t="shared" si="202"/>
        <v>3395</v>
      </c>
      <c r="F207" s="49">
        <f t="shared" si="204"/>
        <v>2910</v>
      </c>
      <c r="L207" s="83">
        <v>6</v>
      </c>
      <c r="M207" s="74">
        <f aca="true" t="shared" si="218" ref="M207:AF207">M173+42</f>
        <v>438</v>
      </c>
      <c r="N207" s="61">
        <f t="shared" si="218"/>
        <v>92</v>
      </c>
      <c r="O207" s="66">
        <f t="shared" si="218"/>
        <v>368</v>
      </c>
      <c r="P207" s="44">
        <f t="shared" si="218"/>
        <v>339</v>
      </c>
      <c r="Q207" s="37">
        <f t="shared" si="218"/>
        <v>182</v>
      </c>
      <c r="R207" s="40">
        <f t="shared" si="218"/>
        <v>172</v>
      </c>
      <c r="S207" s="40">
        <f t="shared" si="218"/>
        <v>312</v>
      </c>
      <c r="T207" s="40">
        <f t="shared" si="218"/>
        <v>174</v>
      </c>
      <c r="U207" s="40">
        <f t="shared" si="218"/>
        <v>310</v>
      </c>
      <c r="V207" s="40">
        <f t="shared" si="218"/>
        <v>314</v>
      </c>
      <c r="W207" s="40">
        <f t="shared" si="218"/>
        <v>293</v>
      </c>
      <c r="X207" s="40">
        <f t="shared" si="218"/>
        <v>191</v>
      </c>
      <c r="Y207" s="40">
        <f t="shared" si="218"/>
        <v>295</v>
      </c>
      <c r="Z207" s="40">
        <f t="shared" si="218"/>
        <v>189</v>
      </c>
      <c r="AA207" s="40">
        <f t="shared" si="218"/>
        <v>297</v>
      </c>
      <c r="AB207" s="39">
        <f t="shared" si="218"/>
        <v>181</v>
      </c>
      <c r="AC207" s="45">
        <f t="shared" si="218"/>
        <v>146</v>
      </c>
      <c r="AD207" s="67">
        <f t="shared" si="218"/>
        <v>117</v>
      </c>
      <c r="AE207" s="65">
        <f t="shared" si="218"/>
        <v>393</v>
      </c>
      <c r="AF207" s="76">
        <f t="shared" si="218"/>
        <v>47</v>
      </c>
      <c r="AG207" s="87">
        <v>479</v>
      </c>
      <c r="AL207" s="83">
        <f t="shared" si="195"/>
        <v>6</v>
      </c>
      <c r="AM207" s="74"/>
      <c r="AN207" s="61"/>
      <c r="AO207" s="66"/>
      <c r="AP207" s="44"/>
      <c r="AQ207" s="37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39"/>
      <c r="BC207" s="45"/>
      <c r="BD207" s="67"/>
      <c r="BE207" s="65"/>
      <c r="BF207" s="76"/>
      <c r="BG207" s="87">
        <f t="shared" si="192"/>
        <v>-6</v>
      </c>
    </row>
    <row r="208" spans="1:59" ht="14.25" thickBot="1">
      <c r="A208" s="49">
        <f t="shared" si="193"/>
        <v>5335</v>
      </c>
      <c r="B208" s="49">
        <f t="shared" si="196"/>
        <v>4850</v>
      </c>
      <c r="C208" s="49">
        <f t="shared" si="198"/>
        <v>4365</v>
      </c>
      <c r="D208" s="49">
        <f t="shared" si="200"/>
        <v>3880</v>
      </c>
      <c r="E208" s="49">
        <f t="shared" si="202"/>
        <v>3395</v>
      </c>
      <c r="L208" s="83">
        <v>480</v>
      </c>
      <c r="M208" s="74">
        <f aca="true" t="shared" si="219" ref="M208:AF208">M174+42</f>
        <v>46</v>
      </c>
      <c r="N208" s="61">
        <f t="shared" si="219"/>
        <v>394</v>
      </c>
      <c r="O208" s="66">
        <f t="shared" si="219"/>
        <v>116</v>
      </c>
      <c r="P208" s="46">
        <f t="shared" si="219"/>
        <v>158</v>
      </c>
      <c r="Q208" s="47">
        <f t="shared" si="219"/>
        <v>152</v>
      </c>
      <c r="R208" s="47">
        <f t="shared" si="219"/>
        <v>332</v>
      </c>
      <c r="S208" s="47">
        <f t="shared" si="219"/>
        <v>154</v>
      </c>
      <c r="T208" s="47">
        <f t="shared" si="219"/>
        <v>330</v>
      </c>
      <c r="U208" s="47">
        <f t="shared" si="219"/>
        <v>156</v>
      </c>
      <c r="V208" s="47">
        <f t="shared" si="219"/>
        <v>340</v>
      </c>
      <c r="W208" s="47">
        <f t="shared" si="219"/>
        <v>151</v>
      </c>
      <c r="X208" s="47">
        <f t="shared" si="219"/>
        <v>326</v>
      </c>
      <c r="Y208" s="47">
        <f t="shared" si="219"/>
        <v>160</v>
      </c>
      <c r="Z208" s="47">
        <f t="shared" si="219"/>
        <v>324</v>
      </c>
      <c r="AA208" s="47">
        <f t="shared" si="219"/>
        <v>162</v>
      </c>
      <c r="AB208" s="47">
        <f t="shared" si="219"/>
        <v>322</v>
      </c>
      <c r="AC208" s="48">
        <f t="shared" si="219"/>
        <v>328</v>
      </c>
      <c r="AD208" s="67">
        <f t="shared" si="219"/>
        <v>369</v>
      </c>
      <c r="AE208" s="65">
        <f t="shared" si="219"/>
        <v>91</v>
      </c>
      <c r="AF208" s="76">
        <f t="shared" si="219"/>
        <v>439</v>
      </c>
      <c r="AG208" s="87">
        <v>5</v>
      </c>
      <c r="AL208" s="83">
        <f t="shared" si="195"/>
        <v>-5</v>
      </c>
      <c r="AM208" s="74"/>
      <c r="AN208" s="61"/>
      <c r="AO208" s="66"/>
      <c r="AP208" s="46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8"/>
      <c r="BD208" s="67"/>
      <c r="BE208" s="65"/>
      <c r="BF208" s="76"/>
      <c r="BG208" s="87">
        <f t="shared" si="192"/>
        <v>5</v>
      </c>
    </row>
    <row r="209" spans="1:59" ht="14.25" thickBot="1">
      <c r="A209" s="49">
        <f t="shared" si="193"/>
        <v>5335</v>
      </c>
      <c r="B209" s="49">
        <f t="shared" si="196"/>
        <v>4850</v>
      </c>
      <c r="C209" s="49">
        <f t="shared" si="198"/>
        <v>4365</v>
      </c>
      <c r="D209" s="49">
        <f t="shared" si="200"/>
        <v>3880</v>
      </c>
      <c r="L209" s="83">
        <v>4</v>
      </c>
      <c r="M209" s="74">
        <f aca="true" t="shared" si="220" ref="M209:AF209">M175+42</f>
        <v>440</v>
      </c>
      <c r="N209" s="61">
        <f t="shared" si="220"/>
        <v>90</v>
      </c>
      <c r="O209" s="68">
        <f t="shared" si="220"/>
        <v>130</v>
      </c>
      <c r="P209" s="69">
        <f t="shared" si="220"/>
        <v>123</v>
      </c>
      <c r="Q209" s="69">
        <f t="shared" si="220"/>
        <v>361</v>
      </c>
      <c r="R209" s="69">
        <f t="shared" si="220"/>
        <v>125</v>
      </c>
      <c r="S209" s="69">
        <f t="shared" si="220"/>
        <v>359</v>
      </c>
      <c r="T209" s="69">
        <f t="shared" si="220"/>
        <v>127</v>
      </c>
      <c r="U209" s="69">
        <f t="shared" si="220"/>
        <v>128</v>
      </c>
      <c r="V209" s="69">
        <f t="shared" si="220"/>
        <v>348</v>
      </c>
      <c r="W209" s="69">
        <f t="shared" si="220"/>
        <v>363</v>
      </c>
      <c r="X209" s="69">
        <f t="shared" si="220"/>
        <v>354</v>
      </c>
      <c r="Y209" s="69">
        <f t="shared" si="220"/>
        <v>353</v>
      </c>
      <c r="Z209" s="69">
        <f t="shared" si="220"/>
        <v>133</v>
      </c>
      <c r="AA209" s="69">
        <f t="shared" si="220"/>
        <v>134</v>
      </c>
      <c r="AB209" s="69">
        <f t="shared" si="220"/>
        <v>350</v>
      </c>
      <c r="AC209" s="69">
        <f t="shared" si="220"/>
        <v>136</v>
      </c>
      <c r="AD209" s="70">
        <f t="shared" si="220"/>
        <v>356</v>
      </c>
      <c r="AE209" s="65">
        <f t="shared" si="220"/>
        <v>395</v>
      </c>
      <c r="AF209" s="76">
        <f t="shared" si="220"/>
        <v>45</v>
      </c>
      <c r="AG209" s="87">
        <v>481</v>
      </c>
      <c r="AL209" s="83">
        <f t="shared" si="195"/>
        <v>4</v>
      </c>
      <c r="AM209" s="74"/>
      <c r="AN209" s="61"/>
      <c r="AO209" s="68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70"/>
      <c r="BE209" s="65"/>
      <c r="BF209" s="76"/>
      <c r="BG209" s="87">
        <f t="shared" si="192"/>
        <v>-4</v>
      </c>
    </row>
    <row r="210" spans="1:59" ht="14.25" thickBot="1">
      <c r="A210" s="49">
        <f t="shared" si="193"/>
        <v>5335</v>
      </c>
      <c r="B210" s="49">
        <f t="shared" si="196"/>
        <v>4850</v>
      </c>
      <c r="C210" s="49">
        <f t="shared" si="198"/>
        <v>4365</v>
      </c>
      <c r="L210" s="83">
        <v>482</v>
      </c>
      <c r="M210" s="74">
        <f aca="true" t="shared" si="221" ref="M210:AF210">M176+42</f>
        <v>44</v>
      </c>
      <c r="N210" s="62">
        <f t="shared" si="221"/>
        <v>98</v>
      </c>
      <c r="O210" s="63">
        <f t="shared" si="221"/>
        <v>403</v>
      </c>
      <c r="P210" s="63">
        <f t="shared" si="221"/>
        <v>83</v>
      </c>
      <c r="Q210" s="63">
        <f t="shared" si="221"/>
        <v>401</v>
      </c>
      <c r="R210" s="63">
        <f t="shared" si="221"/>
        <v>85</v>
      </c>
      <c r="S210" s="63">
        <f t="shared" si="221"/>
        <v>399</v>
      </c>
      <c r="T210" s="63">
        <f t="shared" si="221"/>
        <v>87</v>
      </c>
      <c r="U210" s="63">
        <f t="shared" si="221"/>
        <v>397</v>
      </c>
      <c r="V210" s="63">
        <f t="shared" si="221"/>
        <v>379</v>
      </c>
      <c r="W210" s="63">
        <f t="shared" si="221"/>
        <v>371</v>
      </c>
      <c r="X210" s="63">
        <f t="shared" si="221"/>
        <v>113</v>
      </c>
      <c r="Y210" s="63">
        <f t="shared" si="221"/>
        <v>373</v>
      </c>
      <c r="Z210" s="63">
        <f t="shared" si="221"/>
        <v>111</v>
      </c>
      <c r="AA210" s="63">
        <f t="shared" si="221"/>
        <v>375</v>
      </c>
      <c r="AB210" s="63">
        <f t="shared" si="221"/>
        <v>109</v>
      </c>
      <c r="AC210" s="63">
        <f t="shared" si="221"/>
        <v>377</v>
      </c>
      <c r="AD210" s="63">
        <f t="shared" si="221"/>
        <v>107</v>
      </c>
      <c r="AE210" s="64">
        <f t="shared" si="221"/>
        <v>97</v>
      </c>
      <c r="AF210" s="76">
        <f t="shared" si="221"/>
        <v>441</v>
      </c>
      <c r="AG210" s="87">
        <v>3</v>
      </c>
      <c r="AL210" s="83">
        <f t="shared" si="195"/>
        <v>-3</v>
      </c>
      <c r="AM210" s="74"/>
      <c r="AN210" s="62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4"/>
      <c r="BF210" s="76"/>
      <c r="BG210" s="87">
        <f t="shared" si="192"/>
        <v>3</v>
      </c>
    </row>
    <row r="211" spans="1:59" ht="14.25" thickBot="1">
      <c r="A211" s="49">
        <f t="shared" si="193"/>
        <v>5335</v>
      </c>
      <c r="B211" s="49">
        <f t="shared" si="196"/>
        <v>4850</v>
      </c>
      <c r="L211" s="83">
        <v>2</v>
      </c>
      <c r="M211" s="75">
        <f aca="true" t="shared" si="222" ref="M211:AF211">M177+42</f>
        <v>62</v>
      </c>
      <c r="N211" s="78">
        <f t="shared" si="222"/>
        <v>53</v>
      </c>
      <c r="O211" s="78">
        <f t="shared" si="222"/>
        <v>431</v>
      </c>
      <c r="P211" s="78">
        <f t="shared" si="222"/>
        <v>55</v>
      </c>
      <c r="Q211" s="78">
        <f t="shared" si="222"/>
        <v>429</v>
      </c>
      <c r="R211" s="78">
        <f t="shared" si="222"/>
        <v>57</v>
      </c>
      <c r="S211" s="78">
        <f t="shared" si="222"/>
        <v>427</v>
      </c>
      <c r="T211" s="78">
        <f t="shared" si="222"/>
        <v>59</v>
      </c>
      <c r="U211" s="78">
        <f t="shared" si="222"/>
        <v>60</v>
      </c>
      <c r="V211" s="78">
        <f t="shared" si="222"/>
        <v>414</v>
      </c>
      <c r="W211" s="78">
        <f t="shared" si="222"/>
        <v>433</v>
      </c>
      <c r="X211" s="78">
        <f t="shared" si="222"/>
        <v>422</v>
      </c>
      <c r="Y211" s="78">
        <f t="shared" si="222"/>
        <v>421</v>
      </c>
      <c r="Z211" s="78">
        <f t="shared" si="222"/>
        <v>65</v>
      </c>
      <c r="AA211" s="78">
        <f t="shared" si="222"/>
        <v>66</v>
      </c>
      <c r="AB211" s="78">
        <f t="shared" si="222"/>
        <v>418</v>
      </c>
      <c r="AC211" s="78">
        <f t="shared" si="222"/>
        <v>68</v>
      </c>
      <c r="AD211" s="78">
        <f t="shared" si="222"/>
        <v>416</v>
      </c>
      <c r="AE211" s="78">
        <f t="shared" si="222"/>
        <v>70</v>
      </c>
      <c r="AF211" s="77">
        <f t="shared" si="222"/>
        <v>424</v>
      </c>
      <c r="AG211" s="87">
        <v>483</v>
      </c>
      <c r="AL211" s="83">
        <f t="shared" si="195"/>
        <v>2</v>
      </c>
      <c r="AM211" s="75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7"/>
      <c r="BG211" s="87">
        <f t="shared" si="192"/>
        <v>-2</v>
      </c>
    </row>
    <row r="212" spans="1:59" ht="14.25" thickBot="1">
      <c r="A212" s="49">
        <f t="shared" si="193"/>
        <v>5335</v>
      </c>
      <c r="L212" s="84">
        <v>464</v>
      </c>
      <c r="M212" s="85">
        <v>454</v>
      </c>
      <c r="N212" s="85">
        <v>30</v>
      </c>
      <c r="O212" s="85">
        <v>456</v>
      </c>
      <c r="P212" s="85">
        <v>28</v>
      </c>
      <c r="Q212" s="85">
        <v>458</v>
      </c>
      <c r="R212" s="85">
        <v>26</v>
      </c>
      <c r="S212" s="85">
        <v>460</v>
      </c>
      <c r="T212" s="85">
        <v>24</v>
      </c>
      <c r="U212" s="85">
        <v>462</v>
      </c>
      <c r="V212" s="85">
        <v>11</v>
      </c>
      <c r="W212" s="85">
        <v>484</v>
      </c>
      <c r="X212" s="85">
        <v>20</v>
      </c>
      <c r="Y212" s="85">
        <v>466</v>
      </c>
      <c r="Z212" s="85">
        <v>18</v>
      </c>
      <c r="AA212" s="85">
        <v>468</v>
      </c>
      <c r="AB212" s="85">
        <v>16</v>
      </c>
      <c r="AC212" s="85">
        <v>470</v>
      </c>
      <c r="AD212" s="85">
        <v>14</v>
      </c>
      <c r="AE212" s="85">
        <v>472</v>
      </c>
      <c r="AF212" s="85">
        <v>12</v>
      </c>
      <c r="AG212" s="86">
        <v>22</v>
      </c>
      <c r="AL212" s="84">
        <f t="shared" si="195"/>
        <v>-21</v>
      </c>
      <c r="AM212" s="85">
        <f aca="true" t="shared" si="223" ref="AM212:BF212">IF(M212&lt;100,M212,M212-485)</f>
        <v>-31</v>
      </c>
      <c r="AN212" s="85">
        <f t="shared" si="223"/>
        <v>30</v>
      </c>
      <c r="AO212" s="85">
        <f t="shared" si="223"/>
        <v>-29</v>
      </c>
      <c r="AP212" s="85">
        <f t="shared" si="223"/>
        <v>28</v>
      </c>
      <c r="AQ212" s="85">
        <f t="shared" si="223"/>
        <v>-27</v>
      </c>
      <c r="AR212" s="85">
        <f t="shared" si="223"/>
        <v>26</v>
      </c>
      <c r="AS212" s="85">
        <f t="shared" si="223"/>
        <v>-25</v>
      </c>
      <c r="AT212" s="85">
        <f t="shared" si="223"/>
        <v>24</v>
      </c>
      <c r="AU212" s="85">
        <f t="shared" si="223"/>
        <v>-23</v>
      </c>
      <c r="AV212" s="85">
        <f t="shared" si="223"/>
        <v>11</v>
      </c>
      <c r="AW212" s="85">
        <f t="shared" si="223"/>
        <v>-1</v>
      </c>
      <c r="AX212" s="85">
        <f t="shared" si="223"/>
        <v>20</v>
      </c>
      <c r="AY212" s="85">
        <f t="shared" si="223"/>
        <v>-19</v>
      </c>
      <c r="AZ212" s="85">
        <f t="shared" si="223"/>
        <v>18</v>
      </c>
      <c r="BA212" s="85">
        <f t="shared" si="223"/>
        <v>-17</v>
      </c>
      <c r="BB212" s="85">
        <f t="shared" si="223"/>
        <v>16</v>
      </c>
      <c r="BC212" s="85">
        <f t="shared" si="223"/>
        <v>-15</v>
      </c>
      <c r="BD212" s="85">
        <f t="shared" si="223"/>
        <v>14</v>
      </c>
      <c r="BE212" s="85">
        <f t="shared" si="223"/>
        <v>-13</v>
      </c>
      <c r="BF212" s="85">
        <f t="shared" si="223"/>
        <v>12</v>
      </c>
      <c r="BG212" s="86">
        <f t="shared" si="192"/>
        <v>22</v>
      </c>
    </row>
    <row r="215" spans="12:33" ht="12.75">
      <c r="L215">
        <v>1</v>
      </c>
      <c r="M215">
        <f>L215+1</f>
        <v>2</v>
      </c>
      <c r="N215">
        <f aca="true" t="shared" si="224" ref="N215:AG215">M215+1</f>
        <v>3</v>
      </c>
      <c r="O215">
        <f t="shared" si="224"/>
        <v>4</v>
      </c>
      <c r="P215">
        <f t="shared" si="224"/>
        <v>5</v>
      </c>
      <c r="Q215">
        <f t="shared" si="224"/>
        <v>6</v>
      </c>
      <c r="R215">
        <f t="shared" si="224"/>
        <v>7</v>
      </c>
      <c r="S215">
        <f t="shared" si="224"/>
        <v>8</v>
      </c>
      <c r="T215">
        <f t="shared" si="224"/>
        <v>9</v>
      </c>
      <c r="U215">
        <f t="shared" si="224"/>
        <v>10</v>
      </c>
      <c r="V215">
        <f t="shared" si="224"/>
        <v>11</v>
      </c>
      <c r="W215">
        <f t="shared" si="224"/>
        <v>12</v>
      </c>
      <c r="X215">
        <f t="shared" si="224"/>
        <v>13</v>
      </c>
      <c r="Y215">
        <f t="shared" si="224"/>
        <v>14</v>
      </c>
      <c r="Z215">
        <f t="shared" si="224"/>
        <v>15</v>
      </c>
      <c r="AA215">
        <f t="shared" si="224"/>
        <v>16</v>
      </c>
      <c r="AB215">
        <f t="shared" si="224"/>
        <v>17</v>
      </c>
      <c r="AC215">
        <f t="shared" si="224"/>
        <v>18</v>
      </c>
      <c r="AD215">
        <f t="shared" si="224"/>
        <v>19</v>
      </c>
      <c r="AE215">
        <f t="shared" si="224"/>
        <v>20</v>
      </c>
      <c r="AF215">
        <f t="shared" si="224"/>
        <v>21</v>
      </c>
      <c r="AG215">
        <f t="shared" si="224"/>
        <v>22</v>
      </c>
    </row>
    <row r="216" spans="12:33" ht="12.75">
      <c r="L216">
        <f>L215+22</f>
        <v>23</v>
      </c>
      <c r="M216">
        <f aca="true" t="shared" si="225" ref="M216:AG216">M215+22</f>
        <v>24</v>
      </c>
      <c r="N216">
        <f t="shared" si="225"/>
        <v>25</v>
      </c>
      <c r="O216">
        <f t="shared" si="225"/>
        <v>26</v>
      </c>
      <c r="P216">
        <f t="shared" si="225"/>
        <v>27</v>
      </c>
      <c r="Q216">
        <f t="shared" si="225"/>
        <v>28</v>
      </c>
      <c r="R216">
        <f t="shared" si="225"/>
        <v>29</v>
      </c>
      <c r="S216">
        <f t="shared" si="225"/>
        <v>30</v>
      </c>
      <c r="T216">
        <f t="shared" si="225"/>
        <v>31</v>
      </c>
      <c r="U216">
        <f t="shared" si="225"/>
        <v>32</v>
      </c>
      <c r="V216">
        <f t="shared" si="225"/>
        <v>33</v>
      </c>
      <c r="W216">
        <f t="shared" si="225"/>
        <v>34</v>
      </c>
      <c r="X216">
        <f t="shared" si="225"/>
        <v>35</v>
      </c>
      <c r="Y216">
        <f t="shared" si="225"/>
        <v>36</v>
      </c>
      <c r="Z216">
        <f t="shared" si="225"/>
        <v>37</v>
      </c>
      <c r="AA216">
        <f t="shared" si="225"/>
        <v>38</v>
      </c>
      <c r="AB216">
        <f t="shared" si="225"/>
        <v>39</v>
      </c>
      <c r="AC216">
        <f t="shared" si="225"/>
        <v>40</v>
      </c>
      <c r="AD216">
        <f t="shared" si="225"/>
        <v>41</v>
      </c>
      <c r="AE216">
        <f t="shared" si="225"/>
        <v>42</v>
      </c>
      <c r="AF216">
        <f t="shared" si="225"/>
        <v>43</v>
      </c>
      <c r="AG216">
        <f t="shared" si="225"/>
        <v>44</v>
      </c>
    </row>
    <row r="217" spans="12:33" ht="12.75">
      <c r="L217">
        <f aca="true" t="shared" si="226" ref="L217:L236">L216+22</f>
        <v>45</v>
      </c>
      <c r="M217">
        <f aca="true" t="shared" si="227" ref="M217:M236">M216+22</f>
        <v>46</v>
      </c>
      <c r="N217">
        <f aca="true" t="shared" si="228" ref="N217:N236">N216+22</f>
        <v>47</v>
      </c>
      <c r="O217">
        <f aca="true" t="shared" si="229" ref="O217:O236">O216+22</f>
        <v>48</v>
      </c>
      <c r="P217">
        <f aca="true" t="shared" si="230" ref="P217:P236">P216+22</f>
        <v>49</v>
      </c>
      <c r="Q217">
        <f aca="true" t="shared" si="231" ref="Q217:Q236">Q216+22</f>
        <v>50</v>
      </c>
      <c r="R217">
        <f aca="true" t="shared" si="232" ref="R217:R236">R216+22</f>
        <v>51</v>
      </c>
      <c r="S217">
        <f aca="true" t="shared" si="233" ref="S217:S236">S216+22</f>
        <v>52</v>
      </c>
      <c r="T217">
        <f aca="true" t="shared" si="234" ref="T217:T236">T216+22</f>
        <v>53</v>
      </c>
      <c r="U217">
        <f aca="true" t="shared" si="235" ref="U217:U236">U216+22</f>
        <v>54</v>
      </c>
      <c r="V217">
        <f aca="true" t="shared" si="236" ref="V217:V236">V216+22</f>
        <v>55</v>
      </c>
      <c r="W217">
        <f aca="true" t="shared" si="237" ref="W217:W236">W216+22</f>
        <v>56</v>
      </c>
      <c r="X217">
        <f aca="true" t="shared" si="238" ref="X217:X236">X216+22</f>
        <v>57</v>
      </c>
      <c r="Y217">
        <f aca="true" t="shared" si="239" ref="Y217:Y236">Y216+22</f>
        <v>58</v>
      </c>
      <c r="Z217">
        <f aca="true" t="shared" si="240" ref="Z217:Z236">Z216+22</f>
        <v>59</v>
      </c>
      <c r="AA217">
        <f aca="true" t="shared" si="241" ref="AA217:AA236">AA216+22</f>
        <v>60</v>
      </c>
      <c r="AB217">
        <f aca="true" t="shared" si="242" ref="AB217:AB236">AB216+22</f>
        <v>61</v>
      </c>
      <c r="AC217">
        <f aca="true" t="shared" si="243" ref="AC217:AC236">AC216+22</f>
        <v>62</v>
      </c>
      <c r="AD217">
        <f aca="true" t="shared" si="244" ref="AD217:AD236">AD216+22</f>
        <v>63</v>
      </c>
      <c r="AE217">
        <f aca="true" t="shared" si="245" ref="AE217:AE236">AE216+22</f>
        <v>64</v>
      </c>
      <c r="AF217">
        <f aca="true" t="shared" si="246" ref="AF217:AF236">AF216+22</f>
        <v>65</v>
      </c>
      <c r="AG217">
        <f aca="true" t="shared" si="247" ref="AG217:AG236">AG216+22</f>
        <v>66</v>
      </c>
    </row>
    <row r="218" spans="12:33" ht="12.75">
      <c r="L218">
        <f t="shared" si="226"/>
        <v>67</v>
      </c>
      <c r="M218">
        <f t="shared" si="227"/>
        <v>68</v>
      </c>
      <c r="N218">
        <f t="shared" si="228"/>
        <v>69</v>
      </c>
      <c r="O218">
        <f t="shared" si="229"/>
        <v>70</v>
      </c>
      <c r="P218">
        <f t="shared" si="230"/>
        <v>71</v>
      </c>
      <c r="Q218">
        <f t="shared" si="231"/>
        <v>72</v>
      </c>
      <c r="R218">
        <f t="shared" si="232"/>
        <v>73</v>
      </c>
      <c r="S218">
        <f t="shared" si="233"/>
        <v>74</v>
      </c>
      <c r="T218">
        <f t="shared" si="234"/>
        <v>75</v>
      </c>
      <c r="U218">
        <f t="shared" si="235"/>
        <v>76</v>
      </c>
      <c r="V218">
        <f t="shared" si="236"/>
        <v>77</v>
      </c>
      <c r="W218">
        <f t="shared" si="237"/>
        <v>78</v>
      </c>
      <c r="X218">
        <f t="shared" si="238"/>
        <v>79</v>
      </c>
      <c r="Y218">
        <f t="shared" si="239"/>
        <v>80</v>
      </c>
      <c r="Z218">
        <f t="shared" si="240"/>
        <v>81</v>
      </c>
      <c r="AA218">
        <f t="shared" si="241"/>
        <v>82</v>
      </c>
      <c r="AB218">
        <f t="shared" si="242"/>
        <v>83</v>
      </c>
      <c r="AC218">
        <f t="shared" si="243"/>
        <v>84</v>
      </c>
      <c r="AD218">
        <f t="shared" si="244"/>
        <v>85</v>
      </c>
      <c r="AE218">
        <f t="shared" si="245"/>
        <v>86</v>
      </c>
      <c r="AF218">
        <f t="shared" si="246"/>
        <v>87</v>
      </c>
      <c r="AG218">
        <f t="shared" si="247"/>
        <v>88</v>
      </c>
    </row>
    <row r="219" spans="12:33" ht="12.75">
      <c r="L219">
        <f t="shared" si="226"/>
        <v>89</v>
      </c>
      <c r="M219">
        <f t="shared" si="227"/>
        <v>90</v>
      </c>
      <c r="N219">
        <f t="shared" si="228"/>
        <v>91</v>
      </c>
      <c r="O219">
        <f t="shared" si="229"/>
        <v>92</v>
      </c>
      <c r="P219">
        <f t="shared" si="230"/>
        <v>93</v>
      </c>
      <c r="Q219">
        <f t="shared" si="231"/>
        <v>94</v>
      </c>
      <c r="R219">
        <f t="shared" si="232"/>
        <v>95</v>
      </c>
      <c r="S219">
        <f t="shared" si="233"/>
        <v>96</v>
      </c>
      <c r="T219">
        <f t="shared" si="234"/>
        <v>97</v>
      </c>
      <c r="U219">
        <f t="shared" si="235"/>
        <v>98</v>
      </c>
      <c r="V219">
        <f t="shared" si="236"/>
        <v>99</v>
      </c>
      <c r="W219">
        <f t="shared" si="237"/>
        <v>100</v>
      </c>
      <c r="X219">
        <f t="shared" si="238"/>
        <v>101</v>
      </c>
      <c r="Y219">
        <f t="shared" si="239"/>
        <v>102</v>
      </c>
      <c r="Z219">
        <f t="shared" si="240"/>
        <v>103</v>
      </c>
      <c r="AA219">
        <f t="shared" si="241"/>
        <v>104</v>
      </c>
      <c r="AB219">
        <f t="shared" si="242"/>
        <v>105</v>
      </c>
      <c r="AC219">
        <f t="shared" si="243"/>
        <v>106</v>
      </c>
      <c r="AD219">
        <f t="shared" si="244"/>
        <v>107</v>
      </c>
      <c r="AE219">
        <f t="shared" si="245"/>
        <v>108</v>
      </c>
      <c r="AF219">
        <f t="shared" si="246"/>
        <v>109</v>
      </c>
      <c r="AG219">
        <f t="shared" si="247"/>
        <v>110</v>
      </c>
    </row>
    <row r="220" spans="12:33" ht="12.75">
      <c r="L220">
        <f t="shared" si="226"/>
        <v>111</v>
      </c>
      <c r="M220">
        <f t="shared" si="227"/>
        <v>112</v>
      </c>
      <c r="N220">
        <f t="shared" si="228"/>
        <v>113</v>
      </c>
      <c r="O220">
        <f t="shared" si="229"/>
        <v>114</v>
      </c>
      <c r="P220">
        <f t="shared" si="230"/>
        <v>115</v>
      </c>
      <c r="Q220">
        <f t="shared" si="231"/>
        <v>116</v>
      </c>
      <c r="R220">
        <f t="shared" si="232"/>
        <v>117</v>
      </c>
      <c r="S220">
        <f t="shared" si="233"/>
        <v>118</v>
      </c>
      <c r="T220">
        <f t="shared" si="234"/>
        <v>119</v>
      </c>
      <c r="U220">
        <f t="shared" si="235"/>
        <v>120</v>
      </c>
      <c r="V220">
        <f t="shared" si="236"/>
        <v>121</v>
      </c>
      <c r="W220">
        <f t="shared" si="237"/>
        <v>122</v>
      </c>
      <c r="X220">
        <f t="shared" si="238"/>
        <v>123</v>
      </c>
      <c r="Y220">
        <f t="shared" si="239"/>
        <v>124</v>
      </c>
      <c r="Z220">
        <f t="shared" si="240"/>
        <v>125</v>
      </c>
      <c r="AA220">
        <f t="shared" si="241"/>
        <v>126</v>
      </c>
      <c r="AB220">
        <f t="shared" si="242"/>
        <v>127</v>
      </c>
      <c r="AC220">
        <f t="shared" si="243"/>
        <v>128</v>
      </c>
      <c r="AD220">
        <f t="shared" si="244"/>
        <v>129</v>
      </c>
      <c r="AE220">
        <f t="shared" si="245"/>
        <v>130</v>
      </c>
      <c r="AF220">
        <f t="shared" si="246"/>
        <v>131</v>
      </c>
      <c r="AG220">
        <f t="shared" si="247"/>
        <v>132</v>
      </c>
    </row>
    <row r="221" spans="12:33" ht="12.75">
      <c r="L221">
        <f t="shared" si="226"/>
        <v>133</v>
      </c>
      <c r="M221">
        <f t="shared" si="227"/>
        <v>134</v>
      </c>
      <c r="N221">
        <f t="shared" si="228"/>
        <v>135</v>
      </c>
      <c r="O221">
        <f t="shared" si="229"/>
        <v>136</v>
      </c>
      <c r="P221">
        <f t="shared" si="230"/>
        <v>137</v>
      </c>
      <c r="Q221">
        <f t="shared" si="231"/>
        <v>138</v>
      </c>
      <c r="R221">
        <f t="shared" si="232"/>
        <v>139</v>
      </c>
      <c r="S221">
        <f t="shared" si="233"/>
        <v>140</v>
      </c>
      <c r="T221">
        <f t="shared" si="234"/>
        <v>141</v>
      </c>
      <c r="U221">
        <f t="shared" si="235"/>
        <v>142</v>
      </c>
      <c r="V221">
        <f t="shared" si="236"/>
        <v>143</v>
      </c>
      <c r="W221">
        <f t="shared" si="237"/>
        <v>144</v>
      </c>
      <c r="X221">
        <f t="shared" si="238"/>
        <v>145</v>
      </c>
      <c r="Y221">
        <f t="shared" si="239"/>
        <v>146</v>
      </c>
      <c r="Z221">
        <f t="shared" si="240"/>
        <v>147</v>
      </c>
      <c r="AA221">
        <f t="shared" si="241"/>
        <v>148</v>
      </c>
      <c r="AB221">
        <f t="shared" si="242"/>
        <v>149</v>
      </c>
      <c r="AC221">
        <f t="shared" si="243"/>
        <v>150</v>
      </c>
      <c r="AD221">
        <f t="shared" si="244"/>
        <v>151</v>
      </c>
      <c r="AE221">
        <f t="shared" si="245"/>
        <v>152</v>
      </c>
      <c r="AF221">
        <f t="shared" si="246"/>
        <v>153</v>
      </c>
      <c r="AG221">
        <f t="shared" si="247"/>
        <v>154</v>
      </c>
    </row>
    <row r="222" spans="12:33" ht="12.75">
      <c r="L222">
        <f t="shared" si="226"/>
        <v>155</v>
      </c>
      <c r="M222">
        <f t="shared" si="227"/>
        <v>156</v>
      </c>
      <c r="N222">
        <f t="shared" si="228"/>
        <v>157</v>
      </c>
      <c r="O222">
        <f t="shared" si="229"/>
        <v>158</v>
      </c>
      <c r="P222">
        <f t="shared" si="230"/>
        <v>159</v>
      </c>
      <c r="Q222">
        <f t="shared" si="231"/>
        <v>160</v>
      </c>
      <c r="R222">
        <f t="shared" si="232"/>
        <v>161</v>
      </c>
      <c r="S222">
        <f t="shared" si="233"/>
        <v>162</v>
      </c>
      <c r="T222">
        <f t="shared" si="234"/>
        <v>163</v>
      </c>
      <c r="U222">
        <f t="shared" si="235"/>
        <v>164</v>
      </c>
      <c r="V222">
        <f t="shared" si="236"/>
        <v>165</v>
      </c>
      <c r="W222">
        <f t="shared" si="237"/>
        <v>166</v>
      </c>
      <c r="X222">
        <f t="shared" si="238"/>
        <v>167</v>
      </c>
      <c r="Y222">
        <f t="shared" si="239"/>
        <v>168</v>
      </c>
      <c r="Z222">
        <f t="shared" si="240"/>
        <v>169</v>
      </c>
      <c r="AA222">
        <f t="shared" si="241"/>
        <v>170</v>
      </c>
      <c r="AB222">
        <f t="shared" si="242"/>
        <v>171</v>
      </c>
      <c r="AC222">
        <f t="shared" si="243"/>
        <v>172</v>
      </c>
      <c r="AD222">
        <f t="shared" si="244"/>
        <v>173</v>
      </c>
      <c r="AE222">
        <f t="shared" si="245"/>
        <v>174</v>
      </c>
      <c r="AF222">
        <f t="shared" si="246"/>
        <v>175</v>
      </c>
      <c r="AG222">
        <f t="shared" si="247"/>
        <v>176</v>
      </c>
    </row>
    <row r="223" spans="12:33" ht="12.75">
      <c r="L223">
        <f t="shared" si="226"/>
        <v>177</v>
      </c>
      <c r="M223">
        <f t="shared" si="227"/>
        <v>178</v>
      </c>
      <c r="N223">
        <f t="shared" si="228"/>
        <v>179</v>
      </c>
      <c r="O223">
        <f t="shared" si="229"/>
        <v>180</v>
      </c>
      <c r="P223">
        <f t="shared" si="230"/>
        <v>181</v>
      </c>
      <c r="Q223">
        <f t="shared" si="231"/>
        <v>182</v>
      </c>
      <c r="R223">
        <f t="shared" si="232"/>
        <v>183</v>
      </c>
      <c r="S223">
        <f t="shared" si="233"/>
        <v>184</v>
      </c>
      <c r="T223">
        <f t="shared" si="234"/>
        <v>185</v>
      </c>
      <c r="U223">
        <f t="shared" si="235"/>
        <v>186</v>
      </c>
      <c r="V223">
        <f t="shared" si="236"/>
        <v>187</v>
      </c>
      <c r="W223">
        <f t="shared" si="237"/>
        <v>188</v>
      </c>
      <c r="X223">
        <f t="shared" si="238"/>
        <v>189</v>
      </c>
      <c r="Y223">
        <f t="shared" si="239"/>
        <v>190</v>
      </c>
      <c r="Z223">
        <f t="shared" si="240"/>
        <v>191</v>
      </c>
      <c r="AA223">
        <f t="shared" si="241"/>
        <v>192</v>
      </c>
      <c r="AB223">
        <f t="shared" si="242"/>
        <v>193</v>
      </c>
      <c r="AC223">
        <f t="shared" si="243"/>
        <v>194</v>
      </c>
      <c r="AD223">
        <f t="shared" si="244"/>
        <v>195</v>
      </c>
      <c r="AE223">
        <f t="shared" si="245"/>
        <v>196</v>
      </c>
      <c r="AF223">
        <f t="shared" si="246"/>
        <v>197</v>
      </c>
      <c r="AG223">
        <f t="shared" si="247"/>
        <v>198</v>
      </c>
    </row>
    <row r="224" spans="12:33" ht="12.75">
      <c r="L224">
        <f t="shared" si="226"/>
        <v>199</v>
      </c>
      <c r="M224">
        <f t="shared" si="227"/>
        <v>200</v>
      </c>
      <c r="N224">
        <f t="shared" si="228"/>
        <v>201</v>
      </c>
      <c r="O224">
        <f t="shared" si="229"/>
        <v>202</v>
      </c>
      <c r="P224">
        <f t="shared" si="230"/>
        <v>203</v>
      </c>
      <c r="Q224">
        <f t="shared" si="231"/>
        <v>204</v>
      </c>
      <c r="R224">
        <f t="shared" si="232"/>
        <v>205</v>
      </c>
      <c r="S224">
        <f t="shared" si="233"/>
        <v>206</v>
      </c>
      <c r="T224">
        <f t="shared" si="234"/>
        <v>207</v>
      </c>
      <c r="U224">
        <f t="shared" si="235"/>
        <v>208</v>
      </c>
      <c r="V224">
        <f t="shared" si="236"/>
        <v>209</v>
      </c>
      <c r="W224">
        <f t="shared" si="237"/>
        <v>210</v>
      </c>
      <c r="X224">
        <f t="shared" si="238"/>
        <v>211</v>
      </c>
      <c r="Y224">
        <f t="shared" si="239"/>
        <v>212</v>
      </c>
      <c r="Z224">
        <f t="shared" si="240"/>
        <v>213</v>
      </c>
      <c r="AA224">
        <f t="shared" si="241"/>
        <v>214</v>
      </c>
      <c r="AB224">
        <f t="shared" si="242"/>
        <v>215</v>
      </c>
      <c r="AC224">
        <f t="shared" si="243"/>
        <v>216</v>
      </c>
      <c r="AD224">
        <f t="shared" si="244"/>
        <v>217</v>
      </c>
      <c r="AE224">
        <f t="shared" si="245"/>
        <v>218</v>
      </c>
      <c r="AF224">
        <f t="shared" si="246"/>
        <v>219</v>
      </c>
      <c r="AG224">
        <f t="shared" si="247"/>
        <v>220</v>
      </c>
    </row>
    <row r="225" spans="12:33" ht="12.75">
      <c r="L225">
        <f t="shared" si="226"/>
        <v>221</v>
      </c>
      <c r="M225">
        <f t="shared" si="227"/>
        <v>222</v>
      </c>
      <c r="N225">
        <f t="shared" si="228"/>
        <v>223</v>
      </c>
      <c r="O225">
        <f t="shared" si="229"/>
        <v>224</v>
      </c>
      <c r="P225">
        <f t="shared" si="230"/>
        <v>225</v>
      </c>
      <c r="Q225">
        <f t="shared" si="231"/>
        <v>226</v>
      </c>
      <c r="R225">
        <f t="shared" si="232"/>
        <v>227</v>
      </c>
      <c r="S225">
        <f t="shared" si="233"/>
        <v>228</v>
      </c>
      <c r="T225">
        <f t="shared" si="234"/>
        <v>229</v>
      </c>
      <c r="U225">
        <f t="shared" si="235"/>
        <v>230</v>
      </c>
      <c r="V225">
        <f t="shared" si="236"/>
        <v>231</v>
      </c>
      <c r="W225">
        <f t="shared" si="237"/>
        <v>232</v>
      </c>
      <c r="X225">
        <f t="shared" si="238"/>
        <v>233</v>
      </c>
      <c r="Y225">
        <f t="shared" si="239"/>
        <v>234</v>
      </c>
      <c r="Z225">
        <f t="shared" si="240"/>
        <v>235</v>
      </c>
      <c r="AA225">
        <f t="shared" si="241"/>
        <v>236</v>
      </c>
      <c r="AB225">
        <f t="shared" si="242"/>
        <v>237</v>
      </c>
      <c r="AC225">
        <f t="shared" si="243"/>
        <v>238</v>
      </c>
      <c r="AD225">
        <f t="shared" si="244"/>
        <v>239</v>
      </c>
      <c r="AE225">
        <f t="shared" si="245"/>
        <v>240</v>
      </c>
      <c r="AF225">
        <f t="shared" si="246"/>
        <v>241</v>
      </c>
      <c r="AG225">
        <f t="shared" si="247"/>
        <v>242</v>
      </c>
    </row>
    <row r="226" spans="12:33" ht="12.75">
      <c r="L226">
        <f t="shared" si="226"/>
        <v>243</v>
      </c>
      <c r="M226">
        <f t="shared" si="227"/>
        <v>244</v>
      </c>
      <c r="N226">
        <f t="shared" si="228"/>
        <v>245</v>
      </c>
      <c r="O226">
        <f t="shared" si="229"/>
        <v>246</v>
      </c>
      <c r="P226">
        <f t="shared" si="230"/>
        <v>247</v>
      </c>
      <c r="Q226">
        <f t="shared" si="231"/>
        <v>248</v>
      </c>
      <c r="R226">
        <f t="shared" si="232"/>
        <v>249</v>
      </c>
      <c r="S226">
        <f t="shared" si="233"/>
        <v>250</v>
      </c>
      <c r="T226">
        <f t="shared" si="234"/>
        <v>251</v>
      </c>
      <c r="U226">
        <f t="shared" si="235"/>
        <v>252</v>
      </c>
      <c r="V226">
        <f t="shared" si="236"/>
        <v>253</v>
      </c>
      <c r="W226">
        <f t="shared" si="237"/>
        <v>254</v>
      </c>
      <c r="X226">
        <f t="shared" si="238"/>
        <v>255</v>
      </c>
      <c r="Y226">
        <f t="shared" si="239"/>
        <v>256</v>
      </c>
      <c r="Z226">
        <f t="shared" si="240"/>
        <v>257</v>
      </c>
      <c r="AA226">
        <f t="shared" si="241"/>
        <v>258</v>
      </c>
      <c r="AB226">
        <f t="shared" si="242"/>
        <v>259</v>
      </c>
      <c r="AC226">
        <f t="shared" si="243"/>
        <v>260</v>
      </c>
      <c r="AD226">
        <f t="shared" si="244"/>
        <v>261</v>
      </c>
      <c r="AE226">
        <f t="shared" si="245"/>
        <v>262</v>
      </c>
      <c r="AF226">
        <f t="shared" si="246"/>
        <v>263</v>
      </c>
      <c r="AG226">
        <f t="shared" si="247"/>
        <v>264</v>
      </c>
    </row>
    <row r="227" spans="12:33" ht="12.75">
      <c r="L227">
        <f t="shared" si="226"/>
        <v>265</v>
      </c>
      <c r="M227">
        <f t="shared" si="227"/>
        <v>266</v>
      </c>
      <c r="N227">
        <f t="shared" si="228"/>
        <v>267</v>
      </c>
      <c r="O227">
        <f t="shared" si="229"/>
        <v>268</v>
      </c>
      <c r="P227">
        <f t="shared" si="230"/>
        <v>269</v>
      </c>
      <c r="Q227">
        <f t="shared" si="231"/>
        <v>270</v>
      </c>
      <c r="R227">
        <f t="shared" si="232"/>
        <v>271</v>
      </c>
      <c r="S227">
        <f t="shared" si="233"/>
        <v>272</v>
      </c>
      <c r="T227">
        <f t="shared" si="234"/>
        <v>273</v>
      </c>
      <c r="U227">
        <f t="shared" si="235"/>
        <v>274</v>
      </c>
      <c r="V227">
        <f t="shared" si="236"/>
        <v>275</v>
      </c>
      <c r="W227">
        <f t="shared" si="237"/>
        <v>276</v>
      </c>
      <c r="X227">
        <f t="shared" si="238"/>
        <v>277</v>
      </c>
      <c r="Y227">
        <f t="shared" si="239"/>
        <v>278</v>
      </c>
      <c r="Z227">
        <f t="shared" si="240"/>
        <v>279</v>
      </c>
      <c r="AA227">
        <f t="shared" si="241"/>
        <v>280</v>
      </c>
      <c r="AB227">
        <f t="shared" si="242"/>
        <v>281</v>
      </c>
      <c r="AC227">
        <f t="shared" si="243"/>
        <v>282</v>
      </c>
      <c r="AD227">
        <f t="shared" si="244"/>
        <v>283</v>
      </c>
      <c r="AE227">
        <f t="shared" si="245"/>
        <v>284</v>
      </c>
      <c r="AF227">
        <f t="shared" si="246"/>
        <v>285</v>
      </c>
      <c r="AG227">
        <f t="shared" si="247"/>
        <v>286</v>
      </c>
    </row>
    <row r="228" spans="12:33" ht="12.75">
      <c r="L228">
        <f t="shared" si="226"/>
        <v>287</v>
      </c>
      <c r="M228">
        <f t="shared" si="227"/>
        <v>288</v>
      </c>
      <c r="N228">
        <f t="shared" si="228"/>
        <v>289</v>
      </c>
      <c r="O228">
        <f t="shared" si="229"/>
        <v>290</v>
      </c>
      <c r="P228">
        <f t="shared" si="230"/>
        <v>291</v>
      </c>
      <c r="Q228">
        <f t="shared" si="231"/>
        <v>292</v>
      </c>
      <c r="R228">
        <f t="shared" si="232"/>
        <v>293</v>
      </c>
      <c r="S228">
        <f t="shared" si="233"/>
        <v>294</v>
      </c>
      <c r="T228">
        <f t="shared" si="234"/>
        <v>295</v>
      </c>
      <c r="U228">
        <f t="shared" si="235"/>
        <v>296</v>
      </c>
      <c r="V228">
        <f t="shared" si="236"/>
        <v>297</v>
      </c>
      <c r="W228">
        <f t="shared" si="237"/>
        <v>298</v>
      </c>
      <c r="X228">
        <f t="shared" si="238"/>
        <v>299</v>
      </c>
      <c r="Y228">
        <f t="shared" si="239"/>
        <v>300</v>
      </c>
      <c r="Z228">
        <f t="shared" si="240"/>
        <v>301</v>
      </c>
      <c r="AA228">
        <f t="shared" si="241"/>
        <v>302</v>
      </c>
      <c r="AB228">
        <f t="shared" si="242"/>
        <v>303</v>
      </c>
      <c r="AC228">
        <f t="shared" si="243"/>
        <v>304</v>
      </c>
      <c r="AD228">
        <f t="shared" si="244"/>
        <v>305</v>
      </c>
      <c r="AE228">
        <f t="shared" si="245"/>
        <v>306</v>
      </c>
      <c r="AF228">
        <f t="shared" si="246"/>
        <v>307</v>
      </c>
      <c r="AG228">
        <f t="shared" si="247"/>
        <v>308</v>
      </c>
    </row>
    <row r="229" spans="12:33" ht="12.75">
      <c r="L229">
        <f t="shared" si="226"/>
        <v>309</v>
      </c>
      <c r="M229">
        <f t="shared" si="227"/>
        <v>310</v>
      </c>
      <c r="N229">
        <f t="shared" si="228"/>
        <v>311</v>
      </c>
      <c r="O229">
        <f t="shared" si="229"/>
        <v>312</v>
      </c>
      <c r="P229">
        <f t="shared" si="230"/>
        <v>313</v>
      </c>
      <c r="Q229">
        <f t="shared" si="231"/>
        <v>314</v>
      </c>
      <c r="R229">
        <f t="shared" si="232"/>
        <v>315</v>
      </c>
      <c r="S229">
        <f t="shared" si="233"/>
        <v>316</v>
      </c>
      <c r="T229">
        <f t="shared" si="234"/>
        <v>317</v>
      </c>
      <c r="U229">
        <f t="shared" si="235"/>
        <v>318</v>
      </c>
      <c r="V229">
        <f t="shared" si="236"/>
        <v>319</v>
      </c>
      <c r="W229">
        <f t="shared" si="237"/>
        <v>320</v>
      </c>
      <c r="X229">
        <f t="shared" si="238"/>
        <v>321</v>
      </c>
      <c r="Y229">
        <f t="shared" si="239"/>
        <v>322</v>
      </c>
      <c r="Z229">
        <f t="shared" si="240"/>
        <v>323</v>
      </c>
      <c r="AA229">
        <f t="shared" si="241"/>
        <v>324</v>
      </c>
      <c r="AB229">
        <f t="shared" si="242"/>
        <v>325</v>
      </c>
      <c r="AC229">
        <f t="shared" si="243"/>
        <v>326</v>
      </c>
      <c r="AD229">
        <f t="shared" si="244"/>
        <v>327</v>
      </c>
      <c r="AE229">
        <f t="shared" si="245"/>
        <v>328</v>
      </c>
      <c r="AF229">
        <f t="shared" si="246"/>
        <v>329</v>
      </c>
      <c r="AG229">
        <f t="shared" si="247"/>
        <v>330</v>
      </c>
    </row>
    <row r="230" spans="12:33" ht="12.75">
      <c r="L230">
        <f t="shared" si="226"/>
        <v>331</v>
      </c>
      <c r="M230">
        <f t="shared" si="227"/>
        <v>332</v>
      </c>
      <c r="N230">
        <f t="shared" si="228"/>
        <v>333</v>
      </c>
      <c r="O230">
        <f t="shared" si="229"/>
        <v>334</v>
      </c>
      <c r="P230">
        <f t="shared" si="230"/>
        <v>335</v>
      </c>
      <c r="Q230">
        <f t="shared" si="231"/>
        <v>336</v>
      </c>
      <c r="R230">
        <f t="shared" si="232"/>
        <v>337</v>
      </c>
      <c r="S230">
        <f t="shared" si="233"/>
        <v>338</v>
      </c>
      <c r="T230">
        <f t="shared" si="234"/>
        <v>339</v>
      </c>
      <c r="U230">
        <f t="shared" si="235"/>
        <v>340</v>
      </c>
      <c r="V230">
        <f t="shared" si="236"/>
        <v>341</v>
      </c>
      <c r="W230">
        <f t="shared" si="237"/>
        <v>342</v>
      </c>
      <c r="X230">
        <f t="shared" si="238"/>
        <v>343</v>
      </c>
      <c r="Y230">
        <f t="shared" si="239"/>
        <v>344</v>
      </c>
      <c r="Z230">
        <f t="shared" si="240"/>
        <v>345</v>
      </c>
      <c r="AA230">
        <f t="shared" si="241"/>
        <v>346</v>
      </c>
      <c r="AB230">
        <f t="shared" si="242"/>
        <v>347</v>
      </c>
      <c r="AC230">
        <f t="shared" si="243"/>
        <v>348</v>
      </c>
      <c r="AD230">
        <f t="shared" si="244"/>
        <v>349</v>
      </c>
      <c r="AE230">
        <f t="shared" si="245"/>
        <v>350</v>
      </c>
      <c r="AF230">
        <f t="shared" si="246"/>
        <v>351</v>
      </c>
      <c r="AG230">
        <f t="shared" si="247"/>
        <v>352</v>
      </c>
    </row>
    <row r="231" spans="12:33" ht="12.75">
      <c r="L231">
        <f t="shared" si="226"/>
        <v>353</v>
      </c>
      <c r="M231">
        <f t="shared" si="227"/>
        <v>354</v>
      </c>
      <c r="N231">
        <f t="shared" si="228"/>
        <v>355</v>
      </c>
      <c r="O231">
        <f t="shared" si="229"/>
        <v>356</v>
      </c>
      <c r="P231">
        <f t="shared" si="230"/>
        <v>357</v>
      </c>
      <c r="Q231">
        <f t="shared" si="231"/>
        <v>358</v>
      </c>
      <c r="R231">
        <f t="shared" si="232"/>
        <v>359</v>
      </c>
      <c r="S231">
        <f t="shared" si="233"/>
        <v>360</v>
      </c>
      <c r="T231">
        <f t="shared" si="234"/>
        <v>361</v>
      </c>
      <c r="U231">
        <f t="shared" si="235"/>
        <v>362</v>
      </c>
      <c r="V231">
        <f t="shared" si="236"/>
        <v>363</v>
      </c>
      <c r="W231">
        <f t="shared" si="237"/>
        <v>364</v>
      </c>
      <c r="X231">
        <f t="shared" si="238"/>
        <v>365</v>
      </c>
      <c r="Y231">
        <f t="shared" si="239"/>
        <v>366</v>
      </c>
      <c r="Z231">
        <f t="shared" si="240"/>
        <v>367</v>
      </c>
      <c r="AA231">
        <f t="shared" si="241"/>
        <v>368</v>
      </c>
      <c r="AB231">
        <f t="shared" si="242"/>
        <v>369</v>
      </c>
      <c r="AC231">
        <f t="shared" si="243"/>
        <v>370</v>
      </c>
      <c r="AD231">
        <f t="shared" si="244"/>
        <v>371</v>
      </c>
      <c r="AE231">
        <f t="shared" si="245"/>
        <v>372</v>
      </c>
      <c r="AF231">
        <f t="shared" si="246"/>
        <v>373</v>
      </c>
      <c r="AG231">
        <f t="shared" si="247"/>
        <v>374</v>
      </c>
    </row>
    <row r="232" spans="12:33" ht="12.75">
      <c r="L232">
        <f t="shared" si="226"/>
        <v>375</v>
      </c>
      <c r="M232">
        <f t="shared" si="227"/>
        <v>376</v>
      </c>
      <c r="N232">
        <f t="shared" si="228"/>
        <v>377</v>
      </c>
      <c r="O232">
        <f t="shared" si="229"/>
        <v>378</v>
      </c>
      <c r="P232">
        <f t="shared" si="230"/>
        <v>379</v>
      </c>
      <c r="Q232">
        <f t="shared" si="231"/>
        <v>380</v>
      </c>
      <c r="R232">
        <f t="shared" si="232"/>
        <v>381</v>
      </c>
      <c r="S232">
        <f t="shared" si="233"/>
        <v>382</v>
      </c>
      <c r="T232">
        <f t="shared" si="234"/>
        <v>383</v>
      </c>
      <c r="U232">
        <f t="shared" si="235"/>
        <v>384</v>
      </c>
      <c r="V232">
        <f t="shared" si="236"/>
        <v>385</v>
      </c>
      <c r="W232">
        <f t="shared" si="237"/>
        <v>386</v>
      </c>
      <c r="X232">
        <f t="shared" si="238"/>
        <v>387</v>
      </c>
      <c r="Y232">
        <f t="shared" si="239"/>
        <v>388</v>
      </c>
      <c r="Z232">
        <f t="shared" si="240"/>
        <v>389</v>
      </c>
      <c r="AA232">
        <f t="shared" si="241"/>
        <v>390</v>
      </c>
      <c r="AB232">
        <f t="shared" si="242"/>
        <v>391</v>
      </c>
      <c r="AC232">
        <f t="shared" si="243"/>
        <v>392</v>
      </c>
      <c r="AD232">
        <f t="shared" si="244"/>
        <v>393</v>
      </c>
      <c r="AE232">
        <f t="shared" si="245"/>
        <v>394</v>
      </c>
      <c r="AF232">
        <f t="shared" si="246"/>
        <v>395</v>
      </c>
      <c r="AG232">
        <f t="shared" si="247"/>
        <v>396</v>
      </c>
    </row>
    <row r="233" spans="12:33" ht="12.75">
      <c r="L233">
        <f t="shared" si="226"/>
        <v>397</v>
      </c>
      <c r="M233">
        <f t="shared" si="227"/>
        <v>398</v>
      </c>
      <c r="N233">
        <f t="shared" si="228"/>
        <v>399</v>
      </c>
      <c r="O233">
        <f t="shared" si="229"/>
        <v>400</v>
      </c>
      <c r="P233">
        <f t="shared" si="230"/>
        <v>401</v>
      </c>
      <c r="Q233">
        <f t="shared" si="231"/>
        <v>402</v>
      </c>
      <c r="R233">
        <f t="shared" si="232"/>
        <v>403</v>
      </c>
      <c r="S233">
        <f t="shared" si="233"/>
        <v>404</v>
      </c>
      <c r="T233">
        <f t="shared" si="234"/>
        <v>405</v>
      </c>
      <c r="U233">
        <f t="shared" si="235"/>
        <v>406</v>
      </c>
      <c r="V233">
        <f t="shared" si="236"/>
        <v>407</v>
      </c>
      <c r="W233">
        <f t="shared" si="237"/>
        <v>408</v>
      </c>
      <c r="X233">
        <f t="shared" si="238"/>
        <v>409</v>
      </c>
      <c r="Y233">
        <f t="shared" si="239"/>
        <v>410</v>
      </c>
      <c r="Z233">
        <f t="shared" si="240"/>
        <v>411</v>
      </c>
      <c r="AA233">
        <f t="shared" si="241"/>
        <v>412</v>
      </c>
      <c r="AB233">
        <f t="shared" si="242"/>
        <v>413</v>
      </c>
      <c r="AC233">
        <f t="shared" si="243"/>
        <v>414</v>
      </c>
      <c r="AD233">
        <f t="shared" si="244"/>
        <v>415</v>
      </c>
      <c r="AE233">
        <f t="shared" si="245"/>
        <v>416</v>
      </c>
      <c r="AF233">
        <f t="shared" si="246"/>
        <v>417</v>
      </c>
      <c r="AG233">
        <f t="shared" si="247"/>
        <v>418</v>
      </c>
    </row>
    <row r="234" spans="12:33" ht="12.75">
      <c r="L234">
        <f t="shared" si="226"/>
        <v>419</v>
      </c>
      <c r="M234">
        <f t="shared" si="227"/>
        <v>420</v>
      </c>
      <c r="N234">
        <f t="shared" si="228"/>
        <v>421</v>
      </c>
      <c r="O234">
        <f t="shared" si="229"/>
        <v>422</v>
      </c>
      <c r="P234">
        <f t="shared" si="230"/>
        <v>423</v>
      </c>
      <c r="Q234">
        <f t="shared" si="231"/>
        <v>424</v>
      </c>
      <c r="R234">
        <f t="shared" si="232"/>
        <v>425</v>
      </c>
      <c r="S234">
        <f t="shared" si="233"/>
        <v>426</v>
      </c>
      <c r="T234">
        <f t="shared" si="234"/>
        <v>427</v>
      </c>
      <c r="U234">
        <f t="shared" si="235"/>
        <v>428</v>
      </c>
      <c r="V234">
        <f t="shared" si="236"/>
        <v>429</v>
      </c>
      <c r="W234">
        <f t="shared" si="237"/>
        <v>430</v>
      </c>
      <c r="X234">
        <f t="shared" si="238"/>
        <v>431</v>
      </c>
      <c r="Y234">
        <f t="shared" si="239"/>
        <v>432</v>
      </c>
      <c r="Z234">
        <f t="shared" si="240"/>
        <v>433</v>
      </c>
      <c r="AA234">
        <f t="shared" si="241"/>
        <v>434</v>
      </c>
      <c r="AB234">
        <f t="shared" si="242"/>
        <v>435</v>
      </c>
      <c r="AC234">
        <f t="shared" si="243"/>
        <v>436</v>
      </c>
      <c r="AD234">
        <f t="shared" si="244"/>
        <v>437</v>
      </c>
      <c r="AE234">
        <f t="shared" si="245"/>
        <v>438</v>
      </c>
      <c r="AF234">
        <f t="shared" si="246"/>
        <v>439</v>
      </c>
      <c r="AG234">
        <f t="shared" si="247"/>
        <v>440</v>
      </c>
    </row>
    <row r="235" spans="12:33" ht="12.75">
      <c r="L235">
        <f t="shared" si="226"/>
        <v>441</v>
      </c>
      <c r="M235">
        <f t="shared" si="227"/>
        <v>442</v>
      </c>
      <c r="N235">
        <f t="shared" si="228"/>
        <v>443</v>
      </c>
      <c r="O235">
        <f t="shared" si="229"/>
        <v>444</v>
      </c>
      <c r="P235">
        <f t="shared" si="230"/>
        <v>445</v>
      </c>
      <c r="Q235">
        <f t="shared" si="231"/>
        <v>446</v>
      </c>
      <c r="R235">
        <f t="shared" si="232"/>
        <v>447</v>
      </c>
      <c r="S235">
        <f t="shared" si="233"/>
        <v>448</v>
      </c>
      <c r="T235">
        <f t="shared" si="234"/>
        <v>449</v>
      </c>
      <c r="U235">
        <f t="shared" si="235"/>
        <v>450</v>
      </c>
      <c r="V235">
        <f t="shared" si="236"/>
        <v>451</v>
      </c>
      <c r="W235">
        <f t="shared" si="237"/>
        <v>452</v>
      </c>
      <c r="X235">
        <f t="shared" si="238"/>
        <v>453</v>
      </c>
      <c r="Y235">
        <f t="shared" si="239"/>
        <v>454</v>
      </c>
      <c r="Z235">
        <f t="shared" si="240"/>
        <v>455</v>
      </c>
      <c r="AA235">
        <f t="shared" si="241"/>
        <v>456</v>
      </c>
      <c r="AB235">
        <f t="shared" si="242"/>
        <v>457</v>
      </c>
      <c r="AC235">
        <f t="shared" si="243"/>
        <v>458</v>
      </c>
      <c r="AD235">
        <f t="shared" si="244"/>
        <v>459</v>
      </c>
      <c r="AE235">
        <f t="shared" si="245"/>
        <v>460</v>
      </c>
      <c r="AF235">
        <f t="shared" si="246"/>
        <v>461</v>
      </c>
      <c r="AG235">
        <f t="shared" si="247"/>
        <v>462</v>
      </c>
    </row>
    <row r="236" spans="12:33" ht="12.75">
      <c r="L236">
        <f t="shared" si="226"/>
        <v>463</v>
      </c>
      <c r="M236">
        <f t="shared" si="227"/>
        <v>464</v>
      </c>
      <c r="N236">
        <f t="shared" si="228"/>
        <v>465</v>
      </c>
      <c r="O236">
        <f t="shared" si="229"/>
        <v>466</v>
      </c>
      <c r="P236">
        <f t="shared" si="230"/>
        <v>467</v>
      </c>
      <c r="Q236">
        <f t="shared" si="231"/>
        <v>468</v>
      </c>
      <c r="R236">
        <f t="shared" si="232"/>
        <v>469</v>
      </c>
      <c r="S236">
        <f t="shared" si="233"/>
        <v>470</v>
      </c>
      <c r="T236">
        <f t="shared" si="234"/>
        <v>471</v>
      </c>
      <c r="U236">
        <f t="shared" si="235"/>
        <v>472</v>
      </c>
      <c r="V236">
        <f t="shared" si="236"/>
        <v>473</v>
      </c>
      <c r="W236">
        <f t="shared" si="237"/>
        <v>474</v>
      </c>
      <c r="X236">
        <f t="shared" si="238"/>
        <v>475</v>
      </c>
      <c r="Y236">
        <f t="shared" si="239"/>
        <v>476</v>
      </c>
      <c r="Z236">
        <f t="shared" si="240"/>
        <v>477</v>
      </c>
      <c r="AA236">
        <f t="shared" si="241"/>
        <v>478</v>
      </c>
      <c r="AB236">
        <f t="shared" si="242"/>
        <v>479</v>
      </c>
      <c r="AC236">
        <f t="shared" si="243"/>
        <v>480</v>
      </c>
      <c r="AD236">
        <f t="shared" si="244"/>
        <v>481</v>
      </c>
      <c r="AE236">
        <f t="shared" si="245"/>
        <v>482</v>
      </c>
      <c r="AF236">
        <f t="shared" si="246"/>
        <v>483</v>
      </c>
      <c r="AG236">
        <f t="shared" si="247"/>
        <v>484</v>
      </c>
    </row>
    <row r="239" spans="12:33" ht="12.75">
      <c r="L239">
        <f>SMALL($L$191:$AG$212,L215)</f>
        <v>1</v>
      </c>
      <c r="M239">
        <f aca="true" t="shared" si="248" ref="M239:AG239">SMALL($L$191:$AG$212,M215)</f>
        <v>2</v>
      </c>
      <c r="N239">
        <f t="shared" si="248"/>
        <v>3</v>
      </c>
      <c r="O239">
        <f t="shared" si="248"/>
        <v>4</v>
      </c>
      <c r="P239">
        <f t="shared" si="248"/>
        <v>5</v>
      </c>
      <c r="Q239">
        <f t="shared" si="248"/>
        <v>6</v>
      </c>
      <c r="R239">
        <f t="shared" si="248"/>
        <v>7</v>
      </c>
      <c r="S239">
        <f t="shared" si="248"/>
        <v>8</v>
      </c>
      <c r="T239">
        <f t="shared" si="248"/>
        <v>9</v>
      </c>
      <c r="U239">
        <f t="shared" si="248"/>
        <v>10</v>
      </c>
      <c r="V239">
        <f t="shared" si="248"/>
        <v>11</v>
      </c>
      <c r="W239">
        <f t="shared" si="248"/>
        <v>12</v>
      </c>
      <c r="X239">
        <f t="shared" si="248"/>
        <v>13</v>
      </c>
      <c r="Y239">
        <f t="shared" si="248"/>
        <v>14</v>
      </c>
      <c r="Z239">
        <f t="shared" si="248"/>
        <v>15</v>
      </c>
      <c r="AA239">
        <f t="shared" si="248"/>
        <v>16</v>
      </c>
      <c r="AB239">
        <f t="shared" si="248"/>
        <v>17</v>
      </c>
      <c r="AC239">
        <f t="shared" si="248"/>
        <v>18</v>
      </c>
      <c r="AD239">
        <f t="shared" si="248"/>
        <v>19</v>
      </c>
      <c r="AE239">
        <f t="shared" si="248"/>
        <v>20</v>
      </c>
      <c r="AF239">
        <f t="shared" si="248"/>
        <v>21</v>
      </c>
      <c r="AG239">
        <f t="shared" si="248"/>
        <v>22</v>
      </c>
    </row>
    <row r="240" spans="12:33" ht="12.75">
      <c r="L240">
        <f aca="true" t="shared" si="249" ref="L240:AG240">SMALL($L$191:$AG$212,L216)</f>
        <v>23</v>
      </c>
      <c r="M240">
        <f t="shared" si="249"/>
        <v>24</v>
      </c>
      <c r="N240">
        <f t="shared" si="249"/>
        <v>25</v>
      </c>
      <c r="O240">
        <f t="shared" si="249"/>
        <v>26</v>
      </c>
      <c r="P240">
        <f t="shared" si="249"/>
        <v>27</v>
      </c>
      <c r="Q240">
        <f t="shared" si="249"/>
        <v>28</v>
      </c>
      <c r="R240">
        <f t="shared" si="249"/>
        <v>29</v>
      </c>
      <c r="S240">
        <f t="shared" si="249"/>
        <v>30</v>
      </c>
      <c r="T240">
        <f t="shared" si="249"/>
        <v>31</v>
      </c>
      <c r="U240">
        <f t="shared" si="249"/>
        <v>32</v>
      </c>
      <c r="V240">
        <f t="shared" si="249"/>
        <v>33</v>
      </c>
      <c r="W240">
        <f t="shared" si="249"/>
        <v>34</v>
      </c>
      <c r="X240">
        <f t="shared" si="249"/>
        <v>35</v>
      </c>
      <c r="Y240">
        <f t="shared" si="249"/>
        <v>36</v>
      </c>
      <c r="Z240">
        <f t="shared" si="249"/>
        <v>37</v>
      </c>
      <c r="AA240">
        <f t="shared" si="249"/>
        <v>38</v>
      </c>
      <c r="AB240">
        <f t="shared" si="249"/>
        <v>39</v>
      </c>
      <c r="AC240">
        <f t="shared" si="249"/>
        <v>40</v>
      </c>
      <c r="AD240">
        <f t="shared" si="249"/>
        <v>41</v>
      </c>
      <c r="AE240">
        <f t="shared" si="249"/>
        <v>42</v>
      </c>
      <c r="AF240">
        <f t="shared" si="249"/>
        <v>43</v>
      </c>
      <c r="AG240">
        <f t="shared" si="249"/>
        <v>44</v>
      </c>
    </row>
    <row r="241" spans="12:33" ht="12.75">
      <c r="L241">
        <f aca="true" t="shared" si="250" ref="L241:AG241">SMALL($L$191:$AG$212,L217)</f>
        <v>45</v>
      </c>
      <c r="M241">
        <f t="shared" si="250"/>
        <v>46</v>
      </c>
      <c r="N241">
        <f t="shared" si="250"/>
        <v>47</v>
      </c>
      <c r="O241">
        <f t="shared" si="250"/>
        <v>48</v>
      </c>
      <c r="P241">
        <f t="shared" si="250"/>
        <v>49</v>
      </c>
      <c r="Q241">
        <f t="shared" si="250"/>
        <v>50</v>
      </c>
      <c r="R241">
        <f t="shared" si="250"/>
        <v>51</v>
      </c>
      <c r="S241">
        <f t="shared" si="250"/>
        <v>52</v>
      </c>
      <c r="T241">
        <f t="shared" si="250"/>
        <v>53</v>
      </c>
      <c r="U241">
        <f t="shared" si="250"/>
        <v>54</v>
      </c>
      <c r="V241">
        <f t="shared" si="250"/>
        <v>55</v>
      </c>
      <c r="W241">
        <f t="shared" si="250"/>
        <v>56</v>
      </c>
      <c r="X241">
        <f t="shared" si="250"/>
        <v>57</v>
      </c>
      <c r="Y241">
        <f t="shared" si="250"/>
        <v>58</v>
      </c>
      <c r="Z241">
        <f t="shared" si="250"/>
        <v>59</v>
      </c>
      <c r="AA241">
        <f t="shared" si="250"/>
        <v>60</v>
      </c>
      <c r="AB241">
        <f t="shared" si="250"/>
        <v>61</v>
      </c>
      <c r="AC241">
        <f t="shared" si="250"/>
        <v>62</v>
      </c>
      <c r="AD241">
        <f t="shared" si="250"/>
        <v>63</v>
      </c>
      <c r="AE241">
        <f t="shared" si="250"/>
        <v>64</v>
      </c>
      <c r="AF241">
        <f t="shared" si="250"/>
        <v>65</v>
      </c>
      <c r="AG241">
        <f t="shared" si="250"/>
        <v>66</v>
      </c>
    </row>
    <row r="242" spans="12:33" ht="12.75">
      <c r="L242">
        <f aca="true" t="shared" si="251" ref="L242:AG242">SMALL($L$191:$AG$212,L218)</f>
        <v>67</v>
      </c>
      <c r="M242">
        <f t="shared" si="251"/>
        <v>68</v>
      </c>
      <c r="N242">
        <f t="shared" si="251"/>
        <v>69</v>
      </c>
      <c r="O242">
        <f t="shared" si="251"/>
        <v>70</v>
      </c>
      <c r="P242">
        <f t="shared" si="251"/>
        <v>71</v>
      </c>
      <c r="Q242">
        <f t="shared" si="251"/>
        <v>72</v>
      </c>
      <c r="R242">
        <f t="shared" si="251"/>
        <v>73</v>
      </c>
      <c r="S242">
        <f t="shared" si="251"/>
        <v>74</v>
      </c>
      <c r="T242">
        <f t="shared" si="251"/>
        <v>75</v>
      </c>
      <c r="U242">
        <f t="shared" si="251"/>
        <v>76</v>
      </c>
      <c r="V242">
        <f t="shared" si="251"/>
        <v>77</v>
      </c>
      <c r="W242">
        <f t="shared" si="251"/>
        <v>78</v>
      </c>
      <c r="X242">
        <f t="shared" si="251"/>
        <v>79</v>
      </c>
      <c r="Y242">
        <f t="shared" si="251"/>
        <v>80</v>
      </c>
      <c r="Z242">
        <f t="shared" si="251"/>
        <v>81</v>
      </c>
      <c r="AA242">
        <f t="shared" si="251"/>
        <v>82</v>
      </c>
      <c r="AB242">
        <f t="shared" si="251"/>
        <v>83</v>
      </c>
      <c r="AC242">
        <f t="shared" si="251"/>
        <v>84</v>
      </c>
      <c r="AD242">
        <f t="shared" si="251"/>
        <v>85</v>
      </c>
      <c r="AE242">
        <f t="shared" si="251"/>
        <v>86</v>
      </c>
      <c r="AF242">
        <f t="shared" si="251"/>
        <v>87</v>
      </c>
      <c r="AG242">
        <f t="shared" si="251"/>
        <v>88</v>
      </c>
    </row>
    <row r="243" spans="12:33" ht="12.75">
      <c r="L243">
        <f aca="true" t="shared" si="252" ref="L243:AG243">SMALL($L$191:$AG$212,L219)</f>
        <v>89</v>
      </c>
      <c r="M243">
        <f t="shared" si="252"/>
        <v>90</v>
      </c>
      <c r="N243">
        <f t="shared" si="252"/>
        <v>91</v>
      </c>
      <c r="O243">
        <f t="shared" si="252"/>
        <v>92</v>
      </c>
      <c r="P243">
        <f t="shared" si="252"/>
        <v>93</v>
      </c>
      <c r="Q243">
        <f t="shared" si="252"/>
        <v>94</v>
      </c>
      <c r="R243">
        <f t="shared" si="252"/>
        <v>95</v>
      </c>
      <c r="S243">
        <f t="shared" si="252"/>
        <v>96</v>
      </c>
      <c r="T243">
        <f t="shared" si="252"/>
        <v>97</v>
      </c>
      <c r="U243">
        <f t="shared" si="252"/>
        <v>98</v>
      </c>
      <c r="V243">
        <f t="shared" si="252"/>
        <v>99</v>
      </c>
      <c r="W243">
        <f t="shared" si="252"/>
        <v>100</v>
      </c>
      <c r="X243">
        <f t="shared" si="252"/>
        <v>101</v>
      </c>
      <c r="Y243">
        <f t="shared" si="252"/>
        <v>102</v>
      </c>
      <c r="Z243">
        <f t="shared" si="252"/>
        <v>103</v>
      </c>
      <c r="AA243">
        <f t="shared" si="252"/>
        <v>104</v>
      </c>
      <c r="AB243">
        <f t="shared" si="252"/>
        <v>105</v>
      </c>
      <c r="AC243">
        <f t="shared" si="252"/>
        <v>106</v>
      </c>
      <c r="AD243">
        <f t="shared" si="252"/>
        <v>107</v>
      </c>
      <c r="AE243">
        <f t="shared" si="252"/>
        <v>108</v>
      </c>
      <c r="AF243">
        <f t="shared" si="252"/>
        <v>109</v>
      </c>
      <c r="AG243">
        <f t="shared" si="252"/>
        <v>110</v>
      </c>
    </row>
    <row r="244" spans="12:33" ht="12.75">
      <c r="L244">
        <f aca="true" t="shared" si="253" ref="L244:AG244">SMALL($L$191:$AG$212,L220)</f>
        <v>111</v>
      </c>
      <c r="M244">
        <f t="shared" si="253"/>
        <v>112</v>
      </c>
      <c r="N244">
        <f t="shared" si="253"/>
        <v>113</v>
      </c>
      <c r="O244">
        <f t="shared" si="253"/>
        <v>114</v>
      </c>
      <c r="P244">
        <f t="shared" si="253"/>
        <v>115</v>
      </c>
      <c r="Q244">
        <f t="shared" si="253"/>
        <v>116</v>
      </c>
      <c r="R244">
        <f t="shared" si="253"/>
        <v>117</v>
      </c>
      <c r="S244">
        <f t="shared" si="253"/>
        <v>118</v>
      </c>
      <c r="T244">
        <f t="shared" si="253"/>
        <v>119</v>
      </c>
      <c r="U244">
        <f t="shared" si="253"/>
        <v>120</v>
      </c>
      <c r="V244">
        <f t="shared" si="253"/>
        <v>121</v>
      </c>
      <c r="W244">
        <f t="shared" si="253"/>
        <v>122</v>
      </c>
      <c r="X244">
        <f t="shared" si="253"/>
        <v>123</v>
      </c>
      <c r="Y244">
        <f t="shared" si="253"/>
        <v>124</v>
      </c>
      <c r="Z244">
        <f t="shared" si="253"/>
        <v>125</v>
      </c>
      <c r="AA244">
        <f t="shared" si="253"/>
        <v>126</v>
      </c>
      <c r="AB244">
        <f t="shared" si="253"/>
        <v>127</v>
      </c>
      <c r="AC244">
        <f t="shared" si="253"/>
        <v>128</v>
      </c>
      <c r="AD244">
        <f t="shared" si="253"/>
        <v>129</v>
      </c>
      <c r="AE244">
        <f t="shared" si="253"/>
        <v>130</v>
      </c>
      <c r="AF244">
        <f t="shared" si="253"/>
        <v>131</v>
      </c>
      <c r="AG244">
        <f t="shared" si="253"/>
        <v>132</v>
      </c>
    </row>
    <row r="245" spans="12:33" ht="12.75">
      <c r="L245">
        <f aca="true" t="shared" si="254" ref="L245:AG245">SMALL($L$191:$AG$212,L221)</f>
        <v>133</v>
      </c>
      <c r="M245">
        <f t="shared" si="254"/>
        <v>134</v>
      </c>
      <c r="N245">
        <f t="shared" si="254"/>
        <v>135</v>
      </c>
      <c r="O245">
        <f t="shared" si="254"/>
        <v>136</v>
      </c>
      <c r="P245">
        <f t="shared" si="254"/>
        <v>137</v>
      </c>
      <c r="Q245">
        <f t="shared" si="254"/>
        <v>138</v>
      </c>
      <c r="R245">
        <f t="shared" si="254"/>
        <v>139</v>
      </c>
      <c r="S245">
        <f t="shared" si="254"/>
        <v>140</v>
      </c>
      <c r="T245">
        <f t="shared" si="254"/>
        <v>141</v>
      </c>
      <c r="U245">
        <f t="shared" si="254"/>
        <v>142</v>
      </c>
      <c r="V245">
        <f t="shared" si="254"/>
        <v>143</v>
      </c>
      <c r="W245">
        <f t="shared" si="254"/>
        <v>144</v>
      </c>
      <c r="X245">
        <f t="shared" si="254"/>
        <v>145</v>
      </c>
      <c r="Y245">
        <f t="shared" si="254"/>
        <v>146</v>
      </c>
      <c r="Z245">
        <f t="shared" si="254"/>
        <v>147</v>
      </c>
      <c r="AA245">
        <f t="shared" si="254"/>
        <v>148</v>
      </c>
      <c r="AB245">
        <f t="shared" si="254"/>
        <v>149</v>
      </c>
      <c r="AC245">
        <f t="shared" si="254"/>
        <v>150</v>
      </c>
      <c r="AD245">
        <f t="shared" si="254"/>
        <v>151</v>
      </c>
      <c r="AE245">
        <f t="shared" si="254"/>
        <v>152</v>
      </c>
      <c r="AF245">
        <f t="shared" si="254"/>
        <v>153</v>
      </c>
      <c r="AG245">
        <f t="shared" si="254"/>
        <v>154</v>
      </c>
    </row>
    <row r="246" spans="12:33" ht="12.75">
      <c r="L246">
        <f aca="true" t="shared" si="255" ref="L246:AG246">SMALL($L$191:$AG$212,L222)</f>
        <v>155</v>
      </c>
      <c r="M246">
        <f t="shared" si="255"/>
        <v>156</v>
      </c>
      <c r="N246">
        <f t="shared" si="255"/>
        <v>157</v>
      </c>
      <c r="O246">
        <f t="shared" si="255"/>
        <v>158</v>
      </c>
      <c r="P246">
        <f t="shared" si="255"/>
        <v>159</v>
      </c>
      <c r="Q246">
        <f t="shared" si="255"/>
        <v>160</v>
      </c>
      <c r="R246">
        <f t="shared" si="255"/>
        <v>161</v>
      </c>
      <c r="S246">
        <f t="shared" si="255"/>
        <v>162</v>
      </c>
      <c r="T246">
        <f t="shared" si="255"/>
        <v>163</v>
      </c>
      <c r="U246">
        <f t="shared" si="255"/>
        <v>164</v>
      </c>
      <c r="V246">
        <f t="shared" si="255"/>
        <v>165</v>
      </c>
      <c r="W246">
        <f t="shared" si="255"/>
        <v>166</v>
      </c>
      <c r="X246">
        <f t="shared" si="255"/>
        <v>167</v>
      </c>
      <c r="Y246">
        <f t="shared" si="255"/>
        <v>168</v>
      </c>
      <c r="Z246">
        <f t="shared" si="255"/>
        <v>169</v>
      </c>
      <c r="AA246">
        <f t="shared" si="255"/>
        <v>170</v>
      </c>
      <c r="AB246">
        <f t="shared" si="255"/>
        <v>171</v>
      </c>
      <c r="AC246">
        <f t="shared" si="255"/>
        <v>172</v>
      </c>
      <c r="AD246">
        <f t="shared" si="255"/>
        <v>173</v>
      </c>
      <c r="AE246">
        <f t="shared" si="255"/>
        <v>174</v>
      </c>
      <c r="AF246">
        <f t="shared" si="255"/>
        <v>175</v>
      </c>
      <c r="AG246">
        <f t="shared" si="255"/>
        <v>176</v>
      </c>
    </row>
    <row r="247" spans="12:33" ht="12.75">
      <c r="L247">
        <f aca="true" t="shared" si="256" ref="L247:AG247">SMALL($L$191:$AG$212,L223)</f>
        <v>177</v>
      </c>
      <c r="M247">
        <f t="shared" si="256"/>
        <v>178</v>
      </c>
      <c r="N247">
        <f t="shared" si="256"/>
        <v>179</v>
      </c>
      <c r="O247">
        <f t="shared" si="256"/>
        <v>180</v>
      </c>
      <c r="P247">
        <f t="shared" si="256"/>
        <v>181</v>
      </c>
      <c r="Q247">
        <f t="shared" si="256"/>
        <v>182</v>
      </c>
      <c r="R247">
        <f t="shared" si="256"/>
        <v>183</v>
      </c>
      <c r="S247">
        <f t="shared" si="256"/>
        <v>184</v>
      </c>
      <c r="T247">
        <f t="shared" si="256"/>
        <v>185</v>
      </c>
      <c r="U247">
        <f t="shared" si="256"/>
        <v>186</v>
      </c>
      <c r="V247">
        <f t="shared" si="256"/>
        <v>187</v>
      </c>
      <c r="W247">
        <f t="shared" si="256"/>
        <v>188</v>
      </c>
      <c r="X247">
        <f t="shared" si="256"/>
        <v>189</v>
      </c>
      <c r="Y247">
        <f t="shared" si="256"/>
        <v>190</v>
      </c>
      <c r="Z247">
        <f t="shared" si="256"/>
        <v>191</v>
      </c>
      <c r="AA247">
        <f t="shared" si="256"/>
        <v>192</v>
      </c>
      <c r="AB247">
        <f t="shared" si="256"/>
        <v>193</v>
      </c>
      <c r="AC247">
        <f t="shared" si="256"/>
        <v>194</v>
      </c>
      <c r="AD247">
        <f t="shared" si="256"/>
        <v>195</v>
      </c>
      <c r="AE247">
        <f t="shared" si="256"/>
        <v>196</v>
      </c>
      <c r="AF247">
        <f t="shared" si="256"/>
        <v>197</v>
      </c>
      <c r="AG247">
        <f t="shared" si="256"/>
        <v>198</v>
      </c>
    </row>
    <row r="248" spans="12:33" ht="12.75">
      <c r="L248">
        <f aca="true" t="shared" si="257" ref="L248:AG248">SMALL($L$191:$AG$212,L224)</f>
        <v>199</v>
      </c>
      <c r="M248">
        <f t="shared" si="257"/>
        <v>200</v>
      </c>
      <c r="N248">
        <f t="shared" si="257"/>
        <v>201</v>
      </c>
      <c r="O248">
        <f t="shared" si="257"/>
        <v>202</v>
      </c>
      <c r="P248">
        <f t="shared" si="257"/>
        <v>203</v>
      </c>
      <c r="Q248">
        <f t="shared" si="257"/>
        <v>204</v>
      </c>
      <c r="R248">
        <f t="shared" si="257"/>
        <v>205</v>
      </c>
      <c r="S248">
        <f t="shared" si="257"/>
        <v>206</v>
      </c>
      <c r="T248">
        <f t="shared" si="257"/>
        <v>207</v>
      </c>
      <c r="U248">
        <f t="shared" si="257"/>
        <v>208</v>
      </c>
      <c r="V248">
        <f t="shared" si="257"/>
        <v>209</v>
      </c>
      <c r="W248">
        <f t="shared" si="257"/>
        <v>210</v>
      </c>
      <c r="X248">
        <f t="shared" si="257"/>
        <v>211</v>
      </c>
      <c r="Y248">
        <f t="shared" si="257"/>
        <v>212</v>
      </c>
      <c r="Z248">
        <f t="shared" si="257"/>
        <v>213</v>
      </c>
      <c r="AA248">
        <f t="shared" si="257"/>
        <v>214</v>
      </c>
      <c r="AB248">
        <f t="shared" si="257"/>
        <v>215</v>
      </c>
      <c r="AC248">
        <f t="shared" si="257"/>
        <v>216</v>
      </c>
      <c r="AD248">
        <f t="shared" si="257"/>
        <v>217</v>
      </c>
      <c r="AE248">
        <f t="shared" si="257"/>
        <v>218</v>
      </c>
      <c r="AF248">
        <f t="shared" si="257"/>
        <v>219</v>
      </c>
      <c r="AG248">
        <f t="shared" si="257"/>
        <v>220</v>
      </c>
    </row>
    <row r="249" spans="12:33" ht="12.75">
      <c r="L249">
        <f aca="true" t="shared" si="258" ref="L249:AG249">SMALL($L$191:$AG$212,L225)</f>
        <v>221</v>
      </c>
      <c r="M249">
        <f t="shared" si="258"/>
        <v>222</v>
      </c>
      <c r="N249">
        <f t="shared" si="258"/>
        <v>223</v>
      </c>
      <c r="O249">
        <f t="shared" si="258"/>
        <v>224</v>
      </c>
      <c r="P249">
        <f t="shared" si="258"/>
        <v>225</v>
      </c>
      <c r="Q249">
        <f t="shared" si="258"/>
        <v>226</v>
      </c>
      <c r="R249">
        <f t="shared" si="258"/>
        <v>227</v>
      </c>
      <c r="S249">
        <f t="shared" si="258"/>
        <v>228</v>
      </c>
      <c r="T249">
        <f t="shared" si="258"/>
        <v>229</v>
      </c>
      <c r="U249">
        <f t="shared" si="258"/>
        <v>230</v>
      </c>
      <c r="V249">
        <f t="shared" si="258"/>
        <v>231</v>
      </c>
      <c r="W249">
        <f t="shared" si="258"/>
        <v>232</v>
      </c>
      <c r="X249">
        <f t="shared" si="258"/>
        <v>233</v>
      </c>
      <c r="Y249">
        <f t="shared" si="258"/>
        <v>234</v>
      </c>
      <c r="Z249">
        <f t="shared" si="258"/>
        <v>235</v>
      </c>
      <c r="AA249">
        <f t="shared" si="258"/>
        <v>236</v>
      </c>
      <c r="AB249">
        <f t="shared" si="258"/>
        <v>237</v>
      </c>
      <c r="AC249">
        <f t="shared" si="258"/>
        <v>238</v>
      </c>
      <c r="AD249">
        <f t="shared" si="258"/>
        <v>239</v>
      </c>
      <c r="AE249">
        <f t="shared" si="258"/>
        <v>240</v>
      </c>
      <c r="AF249">
        <f t="shared" si="258"/>
        <v>241</v>
      </c>
      <c r="AG249">
        <f t="shared" si="258"/>
        <v>242</v>
      </c>
    </row>
    <row r="250" spans="12:33" ht="12.75">
      <c r="L250">
        <f aca="true" t="shared" si="259" ref="L250:AG250">SMALL($L$191:$AG$212,L226)</f>
        <v>243</v>
      </c>
      <c r="M250">
        <f t="shared" si="259"/>
        <v>244</v>
      </c>
      <c r="N250">
        <f t="shared" si="259"/>
        <v>245</v>
      </c>
      <c r="O250">
        <f t="shared" si="259"/>
        <v>246</v>
      </c>
      <c r="P250">
        <f t="shared" si="259"/>
        <v>247</v>
      </c>
      <c r="Q250">
        <f t="shared" si="259"/>
        <v>248</v>
      </c>
      <c r="R250">
        <f t="shared" si="259"/>
        <v>249</v>
      </c>
      <c r="S250">
        <f t="shared" si="259"/>
        <v>250</v>
      </c>
      <c r="T250">
        <f t="shared" si="259"/>
        <v>251</v>
      </c>
      <c r="U250">
        <f t="shared" si="259"/>
        <v>252</v>
      </c>
      <c r="V250">
        <f t="shared" si="259"/>
        <v>253</v>
      </c>
      <c r="W250">
        <f t="shared" si="259"/>
        <v>254</v>
      </c>
      <c r="X250">
        <f t="shared" si="259"/>
        <v>255</v>
      </c>
      <c r="Y250">
        <f t="shared" si="259"/>
        <v>256</v>
      </c>
      <c r="Z250">
        <f t="shared" si="259"/>
        <v>257</v>
      </c>
      <c r="AA250">
        <f t="shared" si="259"/>
        <v>258</v>
      </c>
      <c r="AB250">
        <f t="shared" si="259"/>
        <v>259</v>
      </c>
      <c r="AC250">
        <f t="shared" si="259"/>
        <v>260</v>
      </c>
      <c r="AD250">
        <f t="shared" si="259"/>
        <v>261</v>
      </c>
      <c r="AE250">
        <f t="shared" si="259"/>
        <v>262</v>
      </c>
      <c r="AF250">
        <f t="shared" si="259"/>
        <v>263</v>
      </c>
      <c r="AG250">
        <f t="shared" si="259"/>
        <v>264</v>
      </c>
    </row>
    <row r="251" spans="12:33" ht="12.75">
      <c r="L251">
        <f aca="true" t="shared" si="260" ref="L251:AG251">SMALL($L$191:$AG$212,L227)</f>
        <v>265</v>
      </c>
      <c r="M251">
        <f t="shared" si="260"/>
        <v>266</v>
      </c>
      <c r="N251">
        <f t="shared" si="260"/>
        <v>267</v>
      </c>
      <c r="O251">
        <f t="shared" si="260"/>
        <v>268</v>
      </c>
      <c r="P251">
        <f t="shared" si="260"/>
        <v>269</v>
      </c>
      <c r="Q251">
        <f t="shared" si="260"/>
        <v>270</v>
      </c>
      <c r="R251">
        <f t="shared" si="260"/>
        <v>271</v>
      </c>
      <c r="S251">
        <f t="shared" si="260"/>
        <v>272</v>
      </c>
      <c r="T251">
        <f t="shared" si="260"/>
        <v>273</v>
      </c>
      <c r="U251">
        <f t="shared" si="260"/>
        <v>274</v>
      </c>
      <c r="V251">
        <f t="shared" si="260"/>
        <v>275</v>
      </c>
      <c r="W251">
        <f t="shared" si="260"/>
        <v>276</v>
      </c>
      <c r="X251">
        <f t="shared" si="260"/>
        <v>277</v>
      </c>
      <c r="Y251">
        <f t="shared" si="260"/>
        <v>278</v>
      </c>
      <c r="Z251">
        <f t="shared" si="260"/>
        <v>279</v>
      </c>
      <c r="AA251">
        <f t="shared" si="260"/>
        <v>280</v>
      </c>
      <c r="AB251">
        <f t="shared" si="260"/>
        <v>281</v>
      </c>
      <c r="AC251">
        <f t="shared" si="260"/>
        <v>282</v>
      </c>
      <c r="AD251">
        <f t="shared" si="260"/>
        <v>283</v>
      </c>
      <c r="AE251">
        <f t="shared" si="260"/>
        <v>284</v>
      </c>
      <c r="AF251">
        <f t="shared" si="260"/>
        <v>285</v>
      </c>
      <c r="AG251">
        <f t="shared" si="260"/>
        <v>286</v>
      </c>
    </row>
    <row r="252" spans="12:33" ht="12.75">
      <c r="L252">
        <f aca="true" t="shared" si="261" ref="L252:AG252">SMALL($L$191:$AG$212,L228)</f>
        <v>287</v>
      </c>
      <c r="M252">
        <f t="shared" si="261"/>
        <v>288</v>
      </c>
      <c r="N252">
        <f t="shared" si="261"/>
        <v>289</v>
      </c>
      <c r="O252">
        <f t="shared" si="261"/>
        <v>290</v>
      </c>
      <c r="P252">
        <f t="shared" si="261"/>
        <v>291</v>
      </c>
      <c r="Q252">
        <f t="shared" si="261"/>
        <v>292</v>
      </c>
      <c r="R252">
        <f t="shared" si="261"/>
        <v>293</v>
      </c>
      <c r="S252">
        <f t="shared" si="261"/>
        <v>294</v>
      </c>
      <c r="T252">
        <f t="shared" si="261"/>
        <v>295</v>
      </c>
      <c r="U252">
        <f t="shared" si="261"/>
        <v>296</v>
      </c>
      <c r="V252">
        <f t="shared" si="261"/>
        <v>297</v>
      </c>
      <c r="W252">
        <f t="shared" si="261"/>
        <v>298</v>
      </c>
      <c r="X252">
        <f t="shared" si="261"/>
        <v>299</v>
      </c>
      <c r="Y252">
        <f t="shared" si="261"/>
        <v>300</v>
      </c>
      <c r="Z252">
        <f t="shared" si="261"/>
        <v>301</v>
      </c>
      <c r="AA252">
        <f t="shared" si="261"/>
        <v>302</v>
      </c>
      <c r="AB252">
        <f t="shared" si="261"/>
        <v>303</v>
      </c>
      <c r="AC252">
        <f t="shared" si="261"/>
        <v>304</v>
      </c>
      <c r="AD252">
        <f t="shared" si="261"/>
        <v>305</v>
      </c>
      <c r="AE252">
        <f t="shared" si="261"/>
        <v>306</v>
      </c>
      <c r="AF252">
        <f t="shared" si="261"/>
        <v>307</v>
      </c>
      <c r="AG252">
        <f t="shared" si="261"/>
        <v>308</v>
      </c>
    </row>
    <row r="253" spans="12:33" ht="12.75">
      <c r="L253">
        <f aca="true" t="shared" si="262" ref="L253:AG253">SMALL($L$191:$AG$212,L229)</f>
        <v>309</v>
      </c>
      <c r="M253">
        <f t="shared" si="262"/>
        <v>310</v>
      </c>
      <c r="N253">
        <f t="shared" si="262"/>
        <v>311</v>
      </c>
      <c r="O253">
        <f t="shared" si="262"/>
        <v>312</v>
      </c>
      <c r="P253">
        <f t="shared" si="262"/>
        <v>313</v>
      </c>
      <c r="Q253">
        <f t="shared" si="262"/>
        <v>314</v>
      </c>
      <c r="R253">
        <f t="shared" si="262"/>
        <v>315</v>
      </c>
      <c r="S253">
        <f t="shared" si="262"/>
        <v>316</v>
      </c>
      <c r="T253">
        <f t="shared" si="262"/>
        <v>317</v>
      </c>
      <c r="U253">
        <f t="shared" si="262"/>
        <v>318</v>
      </c>
      <c r="V253">
        <f t="shared" si="262"/>
        <v>319</v>
      </c>
      <c r="W253">
        <f t="shared" si="262"/>
        <v>320</v>
      </c>
      <c r="X253">
        <f t="shared" si="262"/>
        <v>321</v>
      </c>
      <c r="Y253">
        <f t="shared" si="262"/>
        <v>322</v>
      </c>
      <c r="Z253">
        <f t="shared" si="262"/>
        <v>323</v>
      </c>
      <c r="AA253">
        <f t="shared" si="262"/>
        <v>324</v>
      </c>
      <c r="AB253">
        <f t="shared" si="262"/>
        <v>325</v>
      </c>
      <c r="AC253">
        <f t="shared" si="262"/>
        <v>326</v>
      </c>
      <c r="AD253">
        <f t="shared" si="262"/>
        <v>327</v>
      </c>
      <c r="AE253">
        <f t="shared" si="262"/>
        <v>328</v>
      </c>
      <c r="AF253">
        <f t="shared" si="262"/>
        <v>329</v>
      </c>
      <c r="AG253">
        <f t="shared" si="262"/>
        <v>330</v>
      </c>
    </row>
    <row r="254" spans="12:33" ht="12.75">
      <c r="L254">
        <f aca="true" t="shared" si="263" ref="L254:AG254">SMALL($L$191:$AG$212,L230)</f>
        <v>331</v>
      </c>
      <c r="M254">
        <f t="shared" si="263"/>
        <v>332</v>
      </c>
      <c r="N254">
        <f t="shared" si="263"/>
        <v>333</v>
      </c>
      <c r="O254">
        <f t="shared" si="263"/>
        <v>334</v>
      </c>
      <c r="P254">
        <f t="shared" si="263"/>
        <v>335</v>
      </c>
      <c r="Q254">
        <f t="shared" si="263"/>
        <v>336</v>
      </c>
      <c r="R254">
        <f t="shared" si="263"/>
        <v>337</v>
      </c>
      <c r="S254">
        <f t="shared" si="263"/>
        <v>338</v>
      </c>
      <c r="T254">
        <f t="shared" si="263"/>
        <v>339</v>
      </c>
      <c r="U254">
        <f t="shared" si="263"/>
        <v>340</v>
      </c>
      <c r="V254">
        <f t="shared" si="263"/>
        <v>341</v>
      </c>
      <c r="W254">
        <f t="shared" si="263"/>
        <v>342</v>
      </c>
      <c r="X254">
        <f t="shared" si="263"/>
        <v>343</v>
      </c>
      <c r="Y254">
        <f t="shared" si="263"/>
        <v>344</v>
      </c>
      <c r="Z254">
        <f t="shared" si="263"/>
        <v>345</v>
      </c>
      <c r="AA254">
        <f t="shared" si="263"/>
        <v>346</v>
      </c>
      <c r="AB254">
        <f t="shared" si="263"/>
        <v>347</v>
      </c>
      <c r="AC254">
        <f t="shared" si="263"/>
        <v>348</v>
      </c>
      <c r="AD254">
        <f t="shared" si="263"/>
        <v>349</v>
      </c>
      <c r="AE254">
        <f t="shared" si="263"/>
        <v>350</v>
      </c>
      <c r="AF254">
        <f t="shared" si="263"/>
        <v>351</v>
      </c>
      <c r="AG254">
        <f t="shared" si="263"/>
        <v>352</v>
      </c>
    </row>
    <row r="255" spans="12:33" ht="12.75">
      <c r="L255">
        <f>SMALL($L$191:$AG$212,L231)</f>
        <v>353</v>
      </c>
      <c r="M255">
        <f aca="true" t="shared" si="264" ref="M255:AG255">SMALL($L$191:$AG$212,M231)</f>
        <v>354</v>
      </c>
      <c r="N255">
        <f t="shared" si="264"/>
        <v>355</v>
      </c>
      <c r="O255">
        <f t="shared" si="264"/>
        <v>356</v>
      </c>
      <c r="P255">
        <f t="shared" si="264"/>
        <v>357</v>
      </c>
      <c r="Q255">
        <f t="shared" si="264"/>
        <v>358</v>
      </c>
      <c r="R255">
        <f t="shared" si="264"/>
        <v>359</v>
      </c>
      <c r="S255">
        <f t="shared" si="264"/>
        <v>360</v>
      </c>
      <c r="T255">
        <f t="shared" si="264"/>
        <v>361</v>
      </c>
      <c r="U255">
        <f t="shared" si="264"/>
        <v>362</v>
      </c>
      <c r="V255">
        <f t="shared" si="264"/>
        <v>363</v>
      </c>
      <c r="W255">
        <f t="shared" si="264"/>
        <v>364</v>
      </c>
      <c r="X255">
        <f t="shared" si="264"/>
        <v>365</v>
      </c>
      <c r="Y255">
        <f t="shared" si="264"/>
        <v>366</v>
      </c>
      <c r="Z255">
        <f t="shared" si="264"/>
        <v>367</v>
      </c>
      <c r="AA255">
        <f t="shared" si="264"/>
        <v>368</v>
      </c>
      <c r="AB255">
        <f t="shared" si="264"/>
        <v>369</v>
      </c>
      <c r="AC255">
        <f t="shared" si="264"/>
        <v>370</v>
      </c>
      <c r="AD255">
        <f t="shared" si="264"/>
        <v>371</v>
      </c>
      <c r="AE255">
        <f t="shared" si="264"/>
        <v>372</v>
      </c>
      <c r="AF255">
        <f t="shared" si="264"/>
        <v>373</v>
      </c>
      <c r="AG255">
        <f t="shared" si="264"/>
        <v>374</v>
      </c>
    </row>
    <row r="256" spans="12:33" ht="12.75">
      <c r="L256">
        <f aca="true" t="shared" si="265" ref="L256:AG256">SMALL($L$191:$AG$212,L232)</f>
        <v>375</v>
      </c>
      <c r="M256">
        <f t="shared" si="265"/>
        <v>376</v>
      </c>
      <c r="N256">
        <f t="shared" si="265"/>
        <v>377</v>
      </c>
      <c r="O256">
        <f t="shared" si="265"/>
        <v>378</v>
      </c>
      <c r="P256">
        <f t="shared" si="265"/>
        <v>379</v>
      </c>
      <c r="Q256">
        <f t="shared" si="265"/>
        <v>380</v>
      </c>
      <c r="R256">
        <f t="shared" si="265"/>
        <v>381</v>
      </c>
      <c r="S256">
        <f t="shared" si="265"/>
        <v>382</v>
      </c>
      <c r="T256">
        <f t="shared" si="265"/>
        <v>383</v>
      </c>
      <c r="U256">
        <f t="shared" si="265"/>
        <v>384</v>
      </c>
      <c r="V256">
        <f t="shared" si="265"/>
        <v>385</v>
      </c>
      <c r="W256">
        <f t="shared" si="265"/>
        <v>386</v>
      </c>
      <c r="X256">
        <f t="shared" si="265"/>
        <v>387</v>
      </c>
      <c r="Y256">
        <f t="shared" si="265"/>
        <v>388</v>
      </c>
      <c r="Z256">
        <f t="shared" si="265"/>
        <v>389</v>
      </c>
      <c r="AA256">
        <f t="shared" si="265"/>
        <v>390</v>
      </c>
      <c r="AB256">
        <f t="shared" si="265"/>
        <v>391</v>
      </c>
      <c r="AC256">
        <f t="shared" si="265"/>
        <v>392</v>
      </c>
      <c r="AD256">
        <f t="shared" si="265"/>
        <v>393</v>
      </c>
      <c r="AE256">
        <f t="shared" si="265"/>
        <v>394</v>
      </c>
      <c r="AF256">
        <f t="shared" si="265"/>
        <v>395</v>
      </c>
      <c r="AG256">
        <f t="shared" si="265"/>
        <v>396</v>
      </c>
    </row>
    <row r="257" spans="12:33" ht="12.75">
      <c r="L257">
        <f aca="true" t="shared" si="266" ref="L257:AG257">SMALL($L$191:$AG$212,L233)</f>
        <v>397</v>
      </c>
      <c r="M257">
        <f t="shared" si="266"/>
        <v>398</v>
      </c>
      <c r="N257">
        <f t="shared" si="266"/>
        <v>399</v>
      </c>
      <c r="O257">
        <f t="shared" si="266"/>
        <v>400</v>
      </c>
      <c r="P257">
        <f t="shared" si="266"/>
        <v>401</v>
      </c>
      <c r="Q257">
        <f t="shared" si="266"/>
        <v>402</v>
      </c>
      <c r="R257">
        <f t="shared" si="266"/>
        <v>403</v>
      </c>
      <c r="S257">
        <f t="shared" si="266"/>
        <v>404</v>
      </c>
      <c r="T257">
        <f t="shared" si="266"/>
        <v>405</v>
      </c>
      <c r="U257">
        <f t="shared" si="266"/>
        <v>406</v>
      </c>
      <c r="V257">
        <f t="shared" si="266"/>
        <v>407</v>
      </c>
      <c r="W257">
        <f t="shared" si="266"/>
        <v>408</v>
      </c>
      <c r="X257">
        <f t="shared" si="266"/>
        <v>409</v>
      </c>
      <c r="Y257">
        <f t="shared" si="266"/>
        <v>410</v>
      </c>
      <c r="Z257">
        <f t="shared" si="266"/>
        <v>411</v>
      </c>
      <c r="AA257">
        <f t="shared" si="266"/>
        <v>412</v>
      </c>
      <c r="AB257">
        <f t="shared" si="266"/>
        <v>413</v>
      </c>
      <c r="AC257">
        <f t="shared" si="266"/>
        <v>414</v>
      </c>
      <c r="AD257">
        <f t="shared" si="266"/>
        <v>415</v>
      </c>
      <c r="AE257">
        <f t="shared" si="266"/>
        <v>416</v>
      </c>
      <c r="AF257">
        <f t="shared" si="266"/>
        <v>417</v>
      </c>
      <c r="AG257">
        <f t="shared" si="266"/>
        <v>418</v>
      </c>
    </row>
    <row r="258" spans="12:33" ht="12.75">
      <c r="L258">
        <f aca="true" t="shared" si="267" ref="L258:AG258">SMALL($L$191:$AG$212,L234)</f>
        <v>419</v>
      </c>
      <c r="M258">
        <f t="shared" si="267"/>
        <v>420</v>
      </c>
      <c r="N258">
        <f t="shared" si="267"/>
        <v>421</v>
      </c>
      <c r="O258">
        <f t="shared" si="267"/>
        <v>422</v>
      </c>
      <c r="P258">
        <f t="shared" si="267"/>
        <v>423</v>
      </c>
      <c r="Q258">
        <f t="shared" si="267"/>
        <v>424</v>
      </c>
      <c r="R258">
        <f t="shared" si="267"/>
        <v>425</v>
      </c>
      <c r="S258">
        <f t="shared" si="267"/>
        <v>426</v>
      </c>
      <c r="T258">
        <f t="shared" si="267"/>
        <v>427</v>
      </c>
      <c r="U258">
        <f t="shared" si="267"/>
        <v>428</v>
      </c>
      <c r="V258">
        <f t="shared" si="267"/>
        <v>429</v>
      </c>
      <c r="W258">
        <f t="shared" si="267"/>
        <v>430</v>
      </c>
      <c r="X258">
        <f t="shared" si="267"/>
        <v>431</v>
      </c>
      <c r="Y258">
        <f t="shared" si="267"/>
        <v>432</v>
      </c>
      <c r="Z258">
        <f t="shared" si="267"/>
        <v>433</v>
      </c>
      <c r="AA258">
        <f t="shared" si="267"/>
        <v>434</v>
      </c>
      <c r="AB258">
        <f t="shared" si="267"/>
        <v>435</v>
      </c>
      <c r="AC258">
        <f t="shared" si="267"/>
        <v>436</v>
      </c>
      <c r="AD258">
        <f t="shared" si="267"/>
        <v>437</v>
      </c>
      <c r="AE258">
        <f t="shared" si="267"/>
        <v>438</v>
      </c>
      <c r="AF258">
        <f t="shared" si="267"/>
        <v>439</v>
      </c>
      <c r="AG258">
        <f t="shared" si="267"/>
        <v>440</v>
      </c>
    </row>
    <row r="259" spans="12:33" ht="12.75">
      <c r="L259">
        <f aca="true" t="shared" si="268" ref="L259:AG260">SMALL($L$191:$AG$212,L235)</f>
        <v>441</v>
      </c>
      <c r="M259">
        <f t="shared" si="268"/>
        <v>442</v>
      </c>
      <c r="N259">
        <f t="shared" si="268"/>
        <v>443</v>
      </c>
      <c r="O259">
        <f t="shared" si="268"/>
        <v>444</v>
      </c>
      <c r="P259">
        <f t="shared" si="268"/>
        <v>445</v>
      </c>
      <c r="Q259">
        <f t="shared" si="268"/>
        <v>446</v>
      </c>
      <c r="R259">
        <f t="shared" si="268"/>
        <v>447</v>
      </c>
      <c r="S259">
        <f t="shared" si="268"/>
        <v>448</v>
      </c>
      <c r="T259">
        <f t="shared" si="268"/>
        <v>449</v>
      </c>
      <c r="U259">
        <f t="shared" si="268"/>
        <v>450</v>
      </c>
      <c r="V259">
        <f t="shared" si="268"/>
        <v>451</v>
      </c>
      <c r="W259">
        <f t="shared" si="268"/>
        <v>452</v>
      </c>
      <c r="X259">
        <f t="shared" si="268"/>
        <v>453</v>
      </c>
      <c r="Y259">
        <f t="shared" si="268"/>
        <v>454</v>
      </c>
      <c r="Z259">
        <f t="shared" si="268"/>
        <v>455</v>
      </c>
      <c r="AA259">
        <f t="shared" si="268"/>
        <v>456</v>
      </c>
      <c r="AB259">
        <f t="shared" si="268"/>
        <v>457</v>
      </c>
      <c r="AC259">
        <f t="shared" si="268"/>
        <v>458</v>
      </c>
      <c r="AD259">
        <f t="shared" si="268"/>
        <v>459</v>
      </c>
      <c r="AE259">
        <f t="shared" si="268"/>
        <v>460</v>
      </c>
      <c r="AF259">
        <f t="shared" si="268"/>
        <v>461</v>
      </c>
      <c r="AG259">
        <f t="shared" si="268"/>
        <v>462</v>
      </c>
    </row>
    <row r="260" spans="12:33" ht="12.75">
      <c r="L260">
        <f>SMALL($L$191:$AG$212,L236)</f>
        <v>463</v>
      </c>
      <c r="M260">
        <f t="shared" si="268"/>
        <v>464</v>
      </c>
      <c r="N260">
        <f t="shared" si="268"/>
        <v>465</v>
      </c>
      <c r="O260">
        <f t="shared" si="268"/>
        <v>466</v>
      </c>
      <c r="P260">
        <f t="shared" si="268"/>
        <v>467</v>
      </c>
      <c r="Q260">
        <f t="shared" si="268"/>
        <v>468</v>
      </c>
      <c r="R260">
        <f t="shared" si="268"/>
        <v>469</v>
      </c>
      <c r="S260">
        <f t="shared" si="268"/>
        <v>470</v>
      </c>
      <c r="T260">
        <f t="shared" si="268"/>
        <v>471</v>
      </c>
      <c r="U260">
        <f t="shared" si="268"/>
        <v>472</v>
      </c>
      <c r="V260">
        <f t="shared" si="268"/>
        <v>473</v>
      </c>
      <c r="W260">
        <f t="shared" si="268"/>
        <v>474</v>
      </c>
      <c r="X260">
        <f t="shared" si="268"/>
        <v>475</v>
      </c>
      <c r="Y260">
        <f t="shared" si="268"/>
        <v>476</v>
      </c>
      <c r="Z260">
        <f t="shared" si="268"/>
        <v>477</v>
      </c>
      <c r="AA260">
        <f t="shared" si="268"/>
        <v>478</v>
      </c>
      <c r="AB260">
        <f t="shared" si="268"/>
        <v>479</v>
      </c>
      <c r="AC260">
        <f t="shared" si="268"/>
        <v>480</v>
      </c>
      <c r="AD260">
        <f t="shared" si="268"/>
        <v>481</v>
      </c>
      <c r="AE260">
        <f t="shared" si="268"/>
        <v>482</v>
      </c>
      <c r="AF260">
        <f t="shared" si="268"/>
        <v>483</v>
      </c>
      <c r="AG260">
        <f t="shared" si="268"/>
        <v>484</v>
      </c>
    </row>
    <row r="263" spans="12:33" ht="12.75">
      <c r="L263" s="12">
        <f>L215-L239</f>
        <v>0</v>
      </c>
      <c r="M263" s="12">
        <f aca="true" t="shared" si="269" ref="M263:AG263">M215-M239</f>
        <v>0</v>
      </c>
      <c r="N263" s="12">
        <f t="shared" si="269"/>
        <v>0</v>
      </c>
      <c r="O263" s="12">
        <f t="shared" si="269"/>
        <v>0</v>
      </c>
      <c r="P263" s="12">
        <f t="shared" si="269"/>
        <v>0</v>
      </c>
      <c r="Q263" s="12">
        <f t="shared" si="269"/>
        <v>0</v>
      </c>
      <c r="R263" s="12">
        <f t="shared" si="269"/>
        <v>0</v>
      </c>
      <c r="S263" s="12">
        <f t="shared" si="269"/>
        <v>0</v>
      </c>
      <c r="T263" s="12">
        <f t="shared" si="269"/>
        <v>0</v>
      </c>
      <c r="U263" s="12">
        <f t="shared" si="269"/>
        <v>0</v>
      </c>
      <c r="V263" s="12">
        <f t="shared" si="269"/>
        <v>0</v>
      </c>
      <c r="W263" s="12">
        <f t="shared" si="269"/>
        <v>0</v>
      </c>
      <c r="X263" s="12">
        <f t="shared" si="269"/>
        <v>0</v>
      </c>
      <c r="Y263" s="12">
        <f t="shared" si="269"/>
        <v>0</v>
      </c>
      <c r="Z263" s="12">
        <f t="shared" si="269"/>
        <v>0</v>
      </c>
      <c r="AA263" s="12">
        <f t="shared" si="269"/>
        <v>0</v>
      </c>
      <c r="AB263" s="12">
        <f t="shared" si="269"/>
        <v>0</v>
      </c>
      <c r="AC263" s="12">
        <f t="shared" si="269"/>
        <v>0</v>
      </c>
      <c r="AD263" s="12">
        <f t="shared" si="269"/>
        <v>0</v>
      </c>
      <c r="AE263" s="12">
        <f t="shared" si="269"/>
        <v>0</v>
      </c>
      <c r="AF263" s="12">
        <f t="shared" si="269"/>
        <v>0</v>
      </c>
      <c r="AG263" s="12">
        <f t="shared" si="269"/>
        <v>0</v>
      </c>
    </row>
    <row r="264" spans="12:33" ht="12.75">
      <c r="L264" s="12">
        <f aca="true" t="shared" si="270" ref="L264:AG264">L216-L240</f>
        <v>0</v>
      </c>
      <c r="M264" s="12">
        <f t="shared" si="270"/>
        <v>0</v>
      </c>
      <c r="N264" s="12">
        <f t="shared" si="270"/>
        <v>0</v>
      </c>
      <c r="O264" s="12">
        <f t="shared" si="270"/>
        <v>0</v>
      </c>
      <c r="P264" s="12">
        <f t="shared" si="270"/>
        <v>0</v>
      </c>
      <c r="Q264" s="12">
        <f t="shared" si="270"/>
        <v>0</v>
      </c>
      <c r="R264" s="12">
        <f t="shared" si="270"/>
        <v>0</v>
      </c>
      <c r="S264" s="12">
        <f t="shared" si="270"/>
        <v>0</v>
      </c>
      <c r="T264" s="12">
        <f t="shared" si="270"/>
        <v>0</v>
      </c>
      <c r="U264" s="12">
        <f t="shared" si="270"/>
        <v>0</v>
      </c>
      <c r="V264" s="12">
        <f t="shared" si="270"/>
        <v>0</v>
      </c>
      <c r="W264" s="12">
        <f t="shared" si="270"/>
        <v>0</v>
      </c>
      <c r="X264" s="12">
        <f t="shared" si="270"/>
        <v>0</v>
      </c>
      <c r="Y264" s="12">
        <f t="shared" si="270"/>
        <v>0</v>
      </c>
      <c r="Z264" s="12">
        <f t="shared" si="270"/>
        <v>0</v>
      </c>
      <c r="AA264" s="12">
        <f t="shared" si="270"/>
        <v>0</v>
      </c>
      <c r="AB264" s="12">
        <f t="shared" si="270"/>
        <v>0</v>
      </c>
      <c r="AC264" s="12">
        <f t="shared" si="270"/>
        <v>0</v>
      </c>
      <c r="AD264" s="12">
        <f t="shared" si="270"/>
        <v>0</v>
      </c>
      <c r="AE264" s="12">
        <f t="shared" si="270"/>
        <v>0</v>
      </c>
      <c r="AF264" s="12">
        <f t="shared" si="270"/>
        <v>0</v>
      </c>
      <c r="AG264" s="12">
        <f t="shared" si="270"/>
        <v>0</v>
      </c>
    </row>
    <row r="265" spans="12:33" ht="12.75">
      <c r="L265" s="12">
        <f aca="true" t="shared" si="271" ref="L265:AG265">L217-L241</f>
        <v>0</v>
      </c>
      <c r="M265" s="12">
        <f t="shared" si="271"/>
        <v>0</v>
      </c>
      <c r="N265" s="12">
        <f t="shared" si="271"/>
        <v>0</v>
      </c>
      <c r="O265" s="12">
        <f t="shared" si="271"/>
        <v>0</v>
      </c>
      <c r="P265" s="12">
        <f t="shared" si="271"/>
        <v>0</v>
      </c>
      <c r="Q265" s="12">
        <f t="shared" si="271"/>
        <v>0</v>
      </c>
      <c r="R265" s="12">
        <f t="shared" si="271"/>
        <v>0</v>
      </c>
      <c r="S265" s="12">
        <f t="shared" si="271"/>
        <v>0</v>
      </c>
      <c r="T265" s="12">
        <f t="shared" si="271"/>
        <v>0</v>
      </c>
      <c r="U265" s="12">
        <f t="shared" si="271"/>
        <v>0</v>
      </c>
      <c r="V265" s="12">
        <f t="shared" si="271"/>
        <v>0</v>
      </c>
      <c r="W265" s="12">
        <f t="shared" si="271"/>
        <v>0</v>
      </c>
      <c r="X265" s="12">
        <f t="shared" si="271"/>
        <v>0</v>
      </c>
      <c r="Y265" s="12">
        <f t="shared" si="271"/>
        <v>0</v>
      </c>
      <c r="Z265" s="12">
        <f t="shared" si="271"/>
        <v>0</v>
      </c>
      <c r="AA265" s="12">
        <f t="shared" si="271"/>
        <v>0</v>
      </c>
      <c r="AB265" s="12">
        <f t="shared" si="271"/>
        <v>0</v>
      </c>
      <c r="AC265" s="12">
        <f t="shared" si="271"/>
        <v>0</v>
      </c>
      <c r="AD265" s="12">
        <f t="shared" si="271"/>
        <v>0</v>
      </c>
      <c r="AE265" s="12">
        <f t="shared" si="271"/>
        <v>0</v>
      </c>
      <c r="AF265" s="12">
        <f t="shared" si="271"/>
        <v>0</v>
      </c>
      <c r="AG265" s="12">
        <f t="shared" si="271"/>
        <v>0</v>
      </c>
    </row>
    <row r="266" spans="12:33" ht="12.75">
      <c r="L266" s="12">
        <f aca="true" t="shared" si="272" ref="L266:AG266">L218-L242</f>
        <v>0</v>
      </c>
      <c r="M266" s="12">
        <f t="shared" si="272"/>
        <v>0</v>
      </c>
      <c r="N266" s="12">
        <f t="shared" si="272"/>
        <v>0</v>
      </c>
      <c r="O266" s="12">
        <f t="shared" si="272"/>
        <v>0</v>
      </c>
      <c r="P266" s="12">
        <f t="shared" si="272"/>
        <v>0</v>
      </c>
      <c r="Q266" s="12">
        <f t="shared" si="272"/>
        <v>0</v>
      </c>
      <c r="R266" s="12">
        <f t="shared" si="272"/>
        <v>0</v>
      </c>
      <c r="S266" s="12">
        <f t="shared" si="272"/>
        <v>0</v>
      </c>
      <c r="T266" s="12">
        <f t="shared" si="272"/>
        <v>0</v>
      </c>
      <c r="U266" s="12">
        <f t="shared" si="272"/>
        <v>0</v>
      </c>
      <c r="V266" s="12">
        <f t="shared" si="272"/>
        <v>0</v>
      </c>
      <c r="W266" s="12">
        <f t="shared" si="272"/>
        <v>0</v>
      </c>
      <c r="X266" s="12">
        <f t="shared" si="272"/>
        <v>0</v>
      </c>
      <c r="Y266" s="12">
        <f t="shared" si="272"/>
        <v>0</v>
      </c>
      <c r="Z266" s="12">
        <f t="shared" si="272"/>
        <v>0</v>
      </c>
      <c r="AA266" s="12">
        <f t="shared" si="272"/>
        <v>0</v>
      </c>
      <c r="AB266" s="12">
        <f t="shared" si="272"/>
        <v>0</v>
      </c>
      <c r="AC266" s="12">
        <f t="shared" si="272"/>
        <v>0</v>
      </c>
      <c r="AD266" s="12">
        <f t="shared" si="272"/>
        <v>0</v>
      </c>
      <c r="AE266" s="12">
        <f t="shared" si="272"/>
        <v>0</v>
      </c>
      <c r="AF266" s="12">
        <f t="shared" si="272"/>
        <v>0</v>
      </c>
      <c r="AG266" s="12">
        <f t="shared" si="272"/>
        <v>0</v>
      </c>
    </row>
    <row r="267" spans="12:33" ht="12.75">
      <c r="L267" s="12">
        <f aca="true" t="shared" si="273" ref="L267:AG267">L219-L243</f>
        <v>0</v>
      </c>
      <c r="M267" s="12">
        <f t="shared" si="273"/>
        <v>0</v>
      </c>
      <c r="N267" s="12">
        <f t="shared" si="273"/>
        <v>0</v>
      </c>
      <c r="O267" s="12">
        <f t="shared" si="273"/>
        <v>0</v>
      </c>
      <c r="P267" s="12">
        <f t="shared" si="273"/>
        <v>0</v>
      </c>
      <c r="Q267" s="12">
        <f t="shared" si="273"/>
        <v>0</v>
      </c>
      <c r="R267" s="12">
        <f t="shared" si="273"/>
        <v>0</v>
      </c>
      <c r="S267" s="12">
        <f t="shared" si="273"/>
        <v>0</v>
      </c>
      <c r="T267" s="12">
        <f t="shared" si="273"/>
        <v>0</v>
      </c>
      <c r="U267" s="12">
        <f t="shared" si="273"/>
        <v>0</v>
      </c>
      <c r="V267" s="12">
        <f t="shared" si="273"/>
        <v>0</v>
      </c>
      <c r="W267" s="12">
        <f t="shared" si="273"/>
        <v>0</v>
      </c>
      <c r="X267" s="12">
        <f t="shared" si="273"/>
        <v>0</v>
      </c>
      <c r="Y267" s="12">
        <f t="shared" si="273"/>
        <v>0</v>
      </c>
      <c r="Z267" s="12">
        <f t="shared" si="273"/>
        <v>0</v>
      </c>
      <c r="AA267" s="12">
        <f t="shared" si="273"/>
        <v>0</v>
      </c>
      <c r="AB267" s="12">
        <f t="shared" si="273"/>
        <v>0</v>
      </c>
      <c r="AC267" s="12">
        <f t="shared" si="273"/>
        <v>0</v>
      </c>
      <c r="AD267" s="12">
        <f t="shared" si="273"/>
        <v>0</v>
      </c>
      <c r="AE267" s="12">
        <f t="shared" si="273"/>
        <v>0</v>
      </c>
      <c r="AF267" s="12">
        <f t="shared" si="273"/>
        <v>0</v>
      </c>
      <c r="AG267" s="12">
        <f t="shared" si="273"/>
        <v>0</v>
      </c>
    </row>
    <row r="268" spans="12:33" ht="12.75">
      <c r="L268" s="12">
        <f aca="true" t="shared" si="274" ref="L268:AG268">L220-L244</f>
        <v>0</v>
      </c>
      <c r="M268" s="12">
        <f t="shared" si="274"/>
        <v>0</v>
      </c>
      <c r="N268" s="12">
        <f t="shared" si="274"/>
        <v>0</v>
      </c>
      <c r="O268" s="12">
        <f t="shared" si="274"/>
        <v>0</v>
      </c>
      <c r="P268" s="12">
        <f t="shared" si="274"/>
        <v>0</v>
      </c>
      <c r="Q268" s="12">
        <f t="shared" si="274"/>
        <v>0</v>
      </c>
      <c r="R268" s="12">
        <f t="shared" si="274"/>
        <v>0</v>
      </c>
      <c r="S268" s="12">
        <f t="shared" si="274"/>
        <v>0</v>
      </c>
      <c r="T268" s="12">
        <f t="shared" si="274"/>
        <v>0</v>
      </c>
      <c r="U268" s="12">
        <f t="shared" si="274"/>
        <v>0</v>
      </c>
      <c r="V268" s="12">
        <f t="shared" si="274"/>
        <v>0</v>
      </c>
      <c r="W268" s="12">
        <f t="shared" si="274"/>
        <v>0</v>
      </c>
      <c r="X268" s="12">
        <f t="shared" si="274"/>
        <v>0</v>
      </c>
      <c r="Y268" s="12">
        <f t="shared" si="274"/>
        <v>0</v>
      </c>
      <c r="Z268" s="12">
        <f t="shared" si="274"/>
        <v>0</v>
      </c>
      <c r="AA268" s="12">
        <f t="shared" si="274"/>
        <v>0</v>
      </c>
      <c r="AB268" s="12">
        <f t="shared" si="274"/>
        <v>0</v>
      </c>
      <c r="AC268" s="12">
        <f t="shared" si="274"/>
        <v>0</v>
      </c>
      <c r="AD268" s="12">
        <f t="shared" si="274"/>
        <v>0</v>
      </c>
      <c r="AE268" s="12">
        <f t="shared" si="274"/>
        <v>0</v>
      </c>
      <c r="AF268" s="12">
        <f t="shared" si="274"/>
        <v>0</v>
      </c>
      <c r="AG268" s="12">
        <f t="shared" si="274"/>
        <v>0</v>
      </c>
    </row>
    <row r="269" spans="12:33" ht="12.75">
      <c r="L269" s="12">
        <f aca="true" t="shared" si="275" ref="L269:AG269">L221-L245</f>
        <v>0</v>
      </c>
      <c r="M269" s="12">
        <f t="shared" si="275"/>
        <v>0</v>
      </c>
      <c r="N269" s="12">
        <f t="shared" si="275"/>
        <v>0</v>
      </c>
      <c r="O269" s="12">
        <f t="shared" si="275"/>
        <v>0</v>
      </c>
      <c r="P269" s="12">
        <f t="shared" si="275"/>
        <v>0</v>
      </c>
      <c r="Q269" s="12">
        <f t="shared" si="275"/>
        <v>0</v>
      </c>
      <c r="R269" s="12">
        <f t="shared" si="275"/>
        <v>0</v>
      </c>
      <c r="S269" s="12">
        <f t="shared" si="275"/>
        <v>0</v>
      </c>
      <c r="T269" s="12">
        <f t="shared" si="275"/>
        <v>0</v>
      </c>
      <c r="U269" s="12">
        <f t="shared" si="275"/>
        <v>0</v>
      </c>
      <c r="V269" s="12">
        <f t="shared" si="275"/>
        <v>0</v>
      </c>
      <c r="W269" s="12">
        <f t="shared" si="275"/>
        <v>0</v>
      </c>
      <c r="X269" s="12">
        <f t="shared" si="275"/>
        <v>0</v>
      </c>
      <c r="Y269" s="12">
        <f t="shared" si="275"/>
        <v>0</v>
      </c>
      <c r="Z269" s="12">
        <f t="shared" si="275"/>
        <v>0</v>
      </c>
      <c r="AA269" s="12">
        <f t="shared" si="275"/>
        <v>0</v>
      </c>
      <c r="AB269" s="12">
        <f t="shared" si="275"/>
        <v>0</v>
      </c>
      <c r="AC269" s="12">
        <f t="shared" si="275"/>
        <v>0</v>
      </c>
      <c r="AD269" s="12">
        <f t="shared" si="275"/>
        <v>0</v>
      </c>
      <c r="AE269" s="12">
        <f t="shared" si="275"/>
        <v>0</v>
      </c>
      <c r="AF269" s="12">
        <f t="shared" si="275"/>
        <v>0</v>
      </c>
      <c r="AG269" s="12">
        <f t="shared" si="275"/>
        <v>0</v>
      </c>
    </row>
    <row r="270" spans="12:33" ht="12.75">
      <c r="L270" s="12">
        <f aca="true" t="shared" si="276" ref="L270:AG270">L222-L246</f>
        <v>0</v>
      </c>
      <c r="M270" s="12">
        <f t="shared" si="276"/>
        <v>0</v>
      </c>
      <c r="N270" s="12">
        <f t="shared" si="276"/>
        <v>0</v>
      </c>
      <c r="O270" s="12">
        <f t="shared" si="276"/>
        <v>0</v>
      </c>
      <c r="P270" s="12">
        <f t="shared" si="276"/>
        <v>0</v>
      </c>
      <c r="Q270" s="12">
        <f t="shared" si="276"/>
        <v>0</v>
      </c>
      <c r="R270" s="12">
        <f t="shared" si="276"/>
        <v>0</v>
      </c>
      <c r="S270" s="12">
        <f t="shared" si="276"/>
        <v>0</v>
      </c>
      <c r="T270" s="12">
        <f t="shared" si="276"/>
        <v>0</v>
      </c>
      <c r="U270" s="12">
        <f t="shared" si="276"/>
        <v>0</v>
      </c>
      <c r="V270" s="12">
        <f t="shared" si="276"/>
        <v>0</v>
      </c>
      <c r="W270" s="12">
        <f t="shared" si="276"/>
        <v>0</v>
      </c>
      <c r="X270" s="12">
        <f t="shared" si="276"/>
        <v>0</v>
      </c>
      <c r="Y270" s="12">
        <f t="shared" si="276"/>
        <v>0</v>
      </c>
      <c r="Z270" s="12">
        <f t="shared" si="276"/>
        <v>0</v>
      </c>
      <c r="AA270" s="12">
        <f t="shared" si="276"/>
        <v>0</v>
      </c>
      <c r="AB270" s="12">
        <f t="shared" si="276"/>
        <v>0</v>
      </c>
      <c r="AC270" s="12">
        <f t="shared" si="276"/>
        <v>0</v>
      </c>
      <c r="AD270" s="12">
        <f t="shared" si="276"/>
        <v>0</v>
      </c>
      <c r="AE270" s="12">
        <f t="shared" si="276"/>
        <v>0</v>
      </c>
      <c r="AF270" s="12">
        <f t="shared" si="276"/>
        <v>0</v>
      </c>
      <c r="AG270" s="12">
        <f t="shared" si="276"/>
        <v>0</v>
      </c>
    </row>
    <row r="271" spans="12:33" ht="12.75">
      <c r="L271" s="12">
        <f aca="true" t="shared" si="277" ref="L271:AG271">L223-L247</f>
        <v>0</v>
      </c>
      <c r="M271" s="12">
        <f t="shared" si="277"/>
        <v>0</v>
      </c>
      <c r="N271" s="12">
        <f t="shared" si="277"/>
        <v>0</v>
      </c>
      <c r="O271" s="12">
        <f t="shared" si="277"/>
        <v>0</v>
      </c>
      <c r="P271" s="12">
        <f t="shared" si="277"/>
        <v>0</v>
      </c>
      <c r="Q271" s="12">
        <f t="shared" si="277"/>
        <v>0</v>
      </c>
      <c r="R271" s="12">
        <f t="shared" si="277"/>
        <v>0</v>
      </c>
      <c r="S271" s="12">
        <f t="shared" si="277"/>
        <v>0</v>
      </c>
      <c r="T271" s="12">
        <f t="shared" si="277"/>
        <v>0</v>
      </c>
      <c r="U271" s="12">
        <f t="shared" si="277"/>
        <v>0</v>
      </c>
      <c r="V271" s="12">
        <f t="shared" si="277"/>
        <v>0</v>
      </c>
      <c r="W271" s="12">
        <f t="shared" si="277"/>
        <v>0</v>
      </c>
      <c r="X271" s="12">
        <f t="shared" si="277"/>
        <v>0</v>
      </c>
      <c r="Y271" s="12">
        <f t="shared" si="277"/>
        <v>0</v>
      </c>
      <c r="Z271" s="12">
        <f t="shared" si="277"/>
        <v>0</v>
      </c>
      <c r="AA271" s="12">
        <f t="shared" si="277"/>
        <v>0</v>
      </c>
      <c r="AB271" s="12">
        <f t="shared" si="277"/>
        <v>0</v>
      </c>
      <c r="AC271" s="12">
        <f t="shared" si="277"/>
        <v>0</v>
      </c>
      <c r="AD271" s="12">
        <f t="shared" si="277"/>
        <v>0</v>
      </c>
      <c r="AE271" s="12">
        <f t="shared" si="277"/>
        <v>0</v>
      </c>
      <c r="AF271" s="12">
        <f t="shared" si="277"/>
        <v>0</v>
      </c>
      <c r="AG271" s="12">
        <f t="shared" si="277"/>
        <v>0</v>
      </c>
    </row>
    <row r="272" spans="12:33" ht="12.75">
      <c r="L272" s="12">
        <f aca="true" t="shared" si="278" ref="L272:AG272">L224-L248</f>
        <v>0</v>
      </c>
      <c r="M272" s="12">
        <f t="shared" si="278"/>
        <v>0</v>
      </c>
      <c r="N272" s="12">
        <f t="shared" si="278"/>
        <v>0</v>
      </c>
      <c r="O272" s="12">
        <f t="shared" si="278"/>
        <v>0</v>
      </c>
      <c r="P272" s="12">
        <f t="shared" si="278"/>
        <v>0</v>
      </c>
      <c r="Q272" s="12">
        <f t="shared" si="278"/>
        <v>0</v>
      </c>
      <c r="R272" s="12">
        <f t="shared" si="278"/>
        <v>0</v>
      </c>
      <c r="S272" s="12">
        <f t="shared" si="278"/>
        <v>0</v>
      </c>
      <c r="T272" s="12">
        <f t="shared" si="278"/>
        <v>0</v>
      </c>
      <c r="U272" s="12">
        <f t="shared" si="278"/>
        <v>0</v>
      </c>
      <c r="V272" s="12">
        <f t="shared" si="278"/>
        <v>0</v>
      </c>
      <c r="W272" s="12">
        <f t="shared" si="278"/>
        <v>0</v>
      </c>
      <c r="X272" s="12">
        <f t="shared" si="278"/>
        <v>0</v>
      </c>
      <c r="Y272" s="12">
        <f t="shared" si="278"/>
        <v>0</v>
      </c>
      <c r="Z272" s="12">
        <f t="shared" si="278"/>
        <v>0</v>
      </c>
      <c r="AA272" s="12">
        <f t="shared" si="278"/>
        <v>0</v>
      </c>
      <c r="AB272" s="12">
        <f t="shared" si="278"/>
        <v>0</v>
      </c>
      <c r="AC272" s="12">
        <f t="shared" si="278"/>
        <v>0</v>
      </c>
      <c r="AD272" s="12">
        <f t="shared" si="278"/>
        <v>0</v>
      </c>
      <c r="AE272" s="12">
        <f t="shared" si="278"/>
        <v>0</v>
      </c>
      <c r="AF272" s="12">
        <f t="shared" si="278"/>
        <v>0</v>
      </c>
      <c r="AG272" s="12">
        <f t="shared" si="278"/>
        <v>0</v>
      </c>
    </row>
    <row r="273" spans="12:33" ht="12.75">
      <c r="L273" s="12">
        <f aca="true" t="shared" si="279" ref="L273:AG273">L225-L249</f>
        <v>0</v>
      </c>
      <c r="M273" s="12">
        <f t="shared" si="279"/>
        <v>0</v>
      </c>
      <c r="N273" s="12">
        <f t="shared" si="279"/>
        <v>0</v>
      </c>
      <c r="O273" s="12">
        <f t="shared" si="279"/>
        <v>0</v>
      </c>
      <c r="P273" s="12">
        <f t="shared" si="279"/>
        <v>0</v>
      </c>
      <c r="Q273" s="12">
        <f t="shared" si="279"/>
        <v>0</v>
      </c>
      <c r="R273" s="12">
        <f t="shared" si="279"/>
        <v>0</v>
      </c>
      <c r="S273" s="12">
        <f t="shared" si="279"/>
        <v>0</v>
      </c>
      <c r="T273" s="12">
        <f t="shared" si="279"/>
        <v>0</v>
      </c>
      <c r="U273" s="12">
        <f t="shared" si="279"/>
        <v>0</v>
      </c>
      <c r="V273" s="12">
        <f t="shared" si="279"/>
        <v>0</v>
      </c>
      <c r="W273" s="12">
        <f t="shared" si="279"/>
        <v>0</v>
      </c>
      <c r="X273" s="12">
        <f t="shared" si="279"/>
        <v>0</v>
      </c>
      <c r="Y273" s="12">
        <f t="shared" si="279"/>
        <v>0</v>
      </c>
      <c r="Z273" s="12">
        <f t="shared" si="279"/>
        <v>0</v>
      </c>
      <c r="AA273" s="12">
        <f t="shared" si="279"/>
        <v>0</v>
      </c>
      <c r="AB273" s="12">
        <f t="shared" si="279"/>
        <v>0</v>
      </c>
      <c r="AC273" s="12">
        <f t="shared" si="279"/>
        <v>0</v>
      </c>
      <c r="AD273" s="12">
        <f t="shared" si="279"/>
        <v>0</v>
      </c>
      <c r="AE273" s="12">
        <f t="shared" si="279"/>
        <v>0</v>
      </c>
      <c r="AF273" s="12">
        <f t="shared" si="279"/>
        <v>0</v>
      </c>
      <c r="AG273" s="12">
        <f t="shared" si="279"/>
        <v>0</v>
      </c>
    </row>
    <row r="274" spans="12:33" ht="12.75">
      <c r="L274" s="12">
        <f aca="true" t="shared" si="280" ref="L274:AG274">L226-L250</f>
        <v>0</v>
      </c>
      <c r="M274" s="12">
        <f t="shared" si="280"/>
        <v>0</v>
      </c>
      <c r="N274" s="12">
        <f t="shared" si="280"/>
        <v>0</v>
      </c>
      <c r="O274" s="12">
        <f t="shared" si="280"/>
        <v>0</v>
      </c>
      <c r="P274" s="12">
        <f t="shared" si="280"/>
        <v>0</v>
      </c>
      <c r="Q274" s="12">
        <f t="shared" si="280"/>
        <v>0</v>
      </c>
      <c r="R274" s="12">
        <f t="shared" si="280"/>
        <v>0</v>
      </c>
      <c r="S274" s="12">
        <f t="shared" si="280"/>
        <v>0</v>
      </c>
      <c r="T274" s="12">
        <f t="shared" si="280"/>
        <v>0</v>
      </c>
      <c r="U274" s="12">
        <f t="shared" si="280"/>
        <v>0</v>
      </c>
      <c r="V274" s="12">
        <f t="shared" si="280"/>
        <v>0</v>
      </c>
      <c r="W274" s="12">
        <f t="shared" si="280"/>
        <v>0</v>
      </c>
      <c r="X274" s="12">
        <f t="shared" si="280"/>
        <v>0</v>
      </c>
      <c r="Y274" s="12">
        <f t="shared" si="280"/>
        <v>0</v>
      </c>
      <c r="Z274" s="12">
        <f t="shared" si="280"/>
        <v>0</v>
      </c>
      <c r="AA274" s="12">
        <f t="shared" si="280"/>
        <v>0</v>
      </c>
      <c r="AB274" s="12">
        <f t="shared" si="280"/>
        <v>0</v>
      </c>
      <c r="AC274" s="12">
        <f t="shared" si="280"/>
        <v>0</v>
      </c>
      <c r="AD274" s="12">
        <f t="shared" si="280"/>
        <v>0</v>
      </c>
      <c r="AE274" s="12">
        <f t="shared" si="280"/>
        <v>0</v>
      </c>
      <c r="AF274" s="12">
        <f t="shared" si="280"/>
        <v>0</v>
      </c>
      <c r="AG274" s="12">
        <f t="shared" si="280"/>
        <v>0</v>
      </c>
    </row>
    <row r="275" spans="12:33" ht="12.75">
      <c r="L275" s="12">
        <f aca="true" t="shared" si="281" ref="L275:AG275">L227-L251</f>
        <v>0</v>
      </c>
      <c r="M275" s="12">
        <f t="shared" si="281"/>
        <v>0</v>
      </c>
      <c r="N275" s="12">
        <f t="shared" si="281"/>
        <v>0</v>
      </c>
      <c r="O275" s="12">
        <f t="shared" si="281"/>
        <v>0</v>
      </c>
      <c r="P275" s="12">
        <f t="shared" si="281"/>
        <v>0</v>
      </c>
      <c r="Q275" s="12">
        <f t="shared" si="281"/>
        <v>0</v>
      </c>
      <c r="R275" s="12">
        <f t="shared" si="281"/>
        <v>0</v>
      </c>
      <c r="S275" s="12">
        <f t="shared" si="281"/>
        <v>0</v>
      </c>
      <c r="T275" s="12">
        <f t="shared" si="281"/>
        <v>0</v>
      </c>
      <c r="U275" s="12">
        <f t="shared" si="281"/>
        <v>0</v>
      </c>
      <c r="V275" s="12">
        <f t="shared" si="281"/>
        <v>0</v>
      </c>
      <c r="W275" s="12">
        <f t="shared" si="281"/>
        <v>0</v>
      </c>
      <c r="X275" s="12">
        <f t="shared" si="281"/>
        <v>0</v>
      </c>
      <c r="Y275" s="12">
        <f t="shared" si="281"/>
        <v>0</v>
      </c>
      <c r="Z275" s="12">
        <f t="shared" si="281"/>
        <v>0</v>
      </c>
      <c r="AA275" s="12">
        <f t="shared" si="281"/>
        <v>0</v>
      </c>
      <c r="AB275" s="12">
        <f t="shared" si="281"/>
        <v>0</v>
      </c>
      <c r="AC275" s="12">
        <f t="shared" si="281"/>
        <v>0</v>
      </c>
      <c r="AD275" s="12">
        <f t="shared" si="281"/>
        <v>0</v>
      </c>
      <c r="AE275" s="12">
        <f t="shared" si="281"/>
        <v>0</v>
      </c>
      <c r="AF275" s="12">
        <f t="shared" si="281"/>
        <v>0</v>
      </c>
      <c r="AG275" s="12">
        <f t="shared" si="281"/>
        <v>0</v>
      </c>
    </row>
    <row r="276" spans="12:33" ht="12.75">
      <c r="L276" s="12">
        <f aca="true" t="shared" si="282" ref="L276:AG276">L228-L252</f>
        <v>0</v>
      </c>
      <c r="M276" s="12">
        <f t="shared" si="282"/>
        <v>0</v>
      </c>
      <c r="N276" s="12">
        <f t="shared" si="282"/>
        <v>0</v>
      </c>
      <c r="O276" s="12">
        <f t="shared" si="282"/>
        <v>0</v>
      </c>
      <c r="P276" s="12">
        <f t="shared" si="282"/>
        <v>0</v>
      </c>
      <c r="Q276" s="12">
        <f t="shared" si="282"/>
        <v>0</v>
      </c>
      <c r="R276" s="12">
        <f t="shared" si="282"/>
        <v>0</v>
      </c>
      <c r="S276" s="12">
        <f t="shared" si="282"/>
        <v>0</v>
      </c>
      <c r="T276" s="12">
        <f t="shared" si="282"/>
        <v>0</v>
      </c>
      <c r="U276" s="12">
        <f t="shared" si="282"/>
        <v>0</v>
      </c>
      <c r="V276" s="12">
        <f t="shared" si="282"/>
        <v>0</v>
      </c>
      <c r="W276" s="12">
        <f t="shared" si="282"/>
        <v>0</v>
      </c>
      <c r="X276" s="12">
        <f t="shared" si="282"/>
        <v>0</v>
      </c>
      <c r="Y276" s="12">
        <f t="shared" si="282"/>
        <v>0</v>
      </c>
      <c r="Z276" s="12">
        <f t="shared" si="282"/>
        <v>0</v>
      </c>
      <c r="AA276" s="12">
        <f t="shared" si="282"/>
        <v>0</v>
      </c>
      <c r="AB276" s="12">
        <f t="shared" si="282"/>
        <v>0</v>
      </c>
      <c r="AC276" s="12">
        <f t="shared" si="282"/>
        <v>0</v>
      </c>
      <c r="AD276" s="12">
        <f t="shared" si="282"/>
        <v>0</v>
      </c>
      <c r="AE276" s="12">
        <f t="shared" si="282"/>
        <v>0</v>
      </c>
      <c r="AF276" s="12">
        <f t="shared" si="282"/>
        <v>0</v>
      </c>
      <c r="AG276" s="12">
        <f t="shared" si="282"/>
        <v>0</v>
      </c>
    </row>
    <row r="277" spans="12:33" ht="12.75">
      <c r="L277" s="12">
        <f aca="true" t="shared" si="283" ref="L277:AG277">L229-L253</f>
        <v>0</v>
      </c>
      <c r="M277" s="12">
        <f t="shared" si="283"/>
        <v>0</v>
      </c>
      <c r="N277" s="12">
        <f t="shared" si="283"/>
        <v>0</v>
      </c>
      <c r="O277" s="12">
        <f t="shared" si="283"/>
        <v>0</v>
      </c>
      <c r="P277" s="12">
        <f t="shared" si="283"/>
        <v>0</v>
      </c>
      <c r="Q277" s="12">
        <f t="shared" si="283"/>
        <v>0</v>
      </c>
      <c r="R277" s="12">
        <f t="shared" si="283"/>
        <v>0</v>
      </c>
      <c r="S277" s="12">
        <f t="shared" si="283"/>
        <v>0</v>
      </c>
      <c r="T277" s="12">
        <f t="shared" si="283"/>
        <v>0</v>
      </c>
      <c r="U277" s="12">
        <f t="shared" si="283"/>
        <v>0</v>
      </c>
      <c r="V277" s="12">
        <f t="shared" si="283"/>
        <v>0</v>
      </c>
      <c r="W277" s="12">
        <f t="shared" si="283"/>
        <v>0</v>
      </c>
      <c r="X277" s="12">
        <f t="shared" si="283"/>
        <v>0</v>
      </c>
      <c r="Y277" s="12">
        <f t="shared" si="283"/>
        <v>0</v>
      </c>
      <c r="Z277" s="12">
        <f t="shared" si="283"/>
        <v>0</v>
      </c>
      <c r="AA277" s="12">
        <f t="shared" si="283"/>
        <v>0</v>
      </c>
      <c r="AB277" s="12">
        <f t="shared" si="283"/>
        <v>0</v>
      </c>
      <c r="AC277" s="12">
        <f t="shared" si="283"/>
        <v>0</v>
      </c>
      <c r="AD277" s="12">
        <f t="shared" si="283"/>
        <v>0</v>
      </c>
      <c r="AE277" s="12">
        <f t="shared" si="283"/>
        <v>0</v>
      </c>
      <c r="AF277" s="12">
        <f t="shared" si="283"/>
        <v>0</v>
      </c>
      <c r="AG277" s="12">
        <f t="shared" si="283"/>
        <v>0</v>
      </c>
    </row>
    <row r="278" spans="12:33" ht="12.75">
      <c r="L278" s="12">
        <f aca="true" t="shared" si="284" ref="L278:AG278">L230-L254</f>
        <v>0</v>
      </c>
      <c r="M278" s="12">
        <f t="shared" si="284"/>
        <v>0</v>
      </c>
      <c r="N278" s="12">
        <f t="shared" si="284"/>
        <v>0</v>
      </c>
      <c r="O278" s="12">
        <f t="shared" si="284"/>
        <v>0</v>
      </c>
      <c r="P278" s="12">
        <f t="shared" si="284"/>
        <v>0</v>
      </c>
      <c r="Q278" s="12">
        <f t="shared" si="284"/>
        <v>0</v>
      </c>
      <c r="R278" s="12">
        <f t="shared" si="284"/>
        <v>0</v>
      </c>
      <c r="S278" s="12">
        <f t="shared" si="284"/>
        <v>0</v>
      </c>
      <c r="T278" s="12">
        <f t="shared" si="284"/>
        <v>0</v>
      </c>
      <c r="U278" s="12">
        <f t="shared" si="284"/>
        <v>0</v>
      </c>
      <c r="V278" s="12">
        <f t="shared" si="284"/>
        <v>0</v>
      </c>
      <c r="W278" s="12">
        <f t="shared" si="284"/>
        <v>0</v>
      </c>
      <c r="X278" s="12">
        <f t="shared" si="284"/>
        <v>0</v>
      </c>
      <c r="Y278" s="12">
        <f t="shared" si="284"/>
        <v>0</v>
      </c>
      <c r="Z278" s="12">
        <f t="shared" si="284"/>
        <v>0</v>
      </c>
      <c r="AA278" s="12">
        <f t="shared" si="284"/>
        <v>0</v>
      </c>
      <c r="AB278" s="12">
        <f t="shared" si="284"/>
        <v>0</v>
      </c>
      <c r="AC278" s="12">
        <f t="shared" si="284"/>
        <v>0</v>
      </c>
      <c r="AD278" s="12">
        <f t="shared" si="284"/>
        <v>0</v>
      </c>
      <c r="AE278" s="12">
        <f t="shared" si="284"/>
        <v>0</v>
      </c>
      <c r="AF278" s="12">
        <f t="shared" si="284"/>
        <v>0</v>
      </c>
      <c r="AG278" s="12">
        <f t="shared" si="284"/>
        <v>0</v>
      </c>
    </row>
    <row r="279" spans="12:33" ht="12.75">
      <c r="L279" s="12">
        <f aca="true" t="shared" si="285" ref="L279:AG279">L231-L255</f>
        <v>0</v>
      </c>
      <c r="M279" s="12">
        <f t="shared" si="285"/>
        <v>0</v>
      </c>
      <c r="N279" s="12">
        <f t="shared" si="285"/>
        <v>0</v>
      </c>
      <c r="O279" s="12">
        <f t="shared" si="285"/>
        <v>0</v>
      </c>
      <c r="P279" s="12">
        <f t="shared" si="285"/>
        <v>0</v>
      </c>
      <c r="Q279" s="12">
        <f t="shared" si="285"/>
        <v>0</v>
      </c>
      <c r="R279" s="12">
        <f t="shared" si="285"/>
        <v>0</v>
      </c>
      <c r="S279" s="12">
        <f t="shared" si="285"/>
        <v>0</v>
      </c>
      <c r="T279" s="12">
        <f t="shared" si="285"/>
        <v>0</v>
      </c>
      <c r="U279" s="12">
        <f t="shared" si="285"/>
        <v>0</v>
      </c>
      <c r="V279" s="12">
        <f t="shared" si="285"/>
        <v>0</v>
      </c>
      <c r="W279" s="12">
        <f t="shared" si="285"/>
        <v>0</v>
      </c>
      <c r="X279" s="12">
        <f t="shared" si="285"/>
        <v>0</v>
      </c>
      <c r="Y279" s="12">
        <f t="shared" si="285"/>
        <v>0</v>
      </c>
      <c r="Z279" s="12">
        <f t="shared" si="285"/>
        <v>0</v>
      </c>
      <c r="AA279" s="12">
        <f t="shared" si="285"/>
        <v>0</v>
      </c>
      <c r="AB279" s="12">
        <f t="shared" si="285"/>
        <v>0</v>
      </c>
      <c r="AC279" s="12">
        <f t="shared" si="285"/>
        <v>0</v>
      </c>
      <c r="AD279" s="12">
        <f t="shared" si="285"/>
        <v>0</v>
      </c>
      <c r="AE279" s="12">
        <f t="shared" si="285"/>
        <v>0</v>
      </c>
      <c r="AF279" s="12">
        <f t="shared" si="285"/>
        <v>0</v>
      </c>
      <c r="AG279" s="12">
        <f t="shared" si="285"/>
        <v>0</v>
      </c>
    </row>
    <row r="280" spans="12:33" ht="12.75">
      <c r="L280" s="12">
        <f aca="true" t="shared" si="286" ref="L280:AG280">L232-L256</f>
        <v>0</v>
      </c>
      <c r="M280" s="12">
        <f t="shared" si="286"/>
        <v>0</v>
      </c>
      <c r="N280" s="12">
        <f t="shared" si="286"/>
        <v>0</v>
      </c>
      <c r="O280" s="12">
        <f t="shared" si="286"/>
        <v>0</v>
      </c>
      <c r="P280" s="12">
        <f t="shared" si="286"/>
        <v>0</v>
      </c>
      <c r="Q280" s="12">
        <f t="shared" si="286"/>
        <v>0</v>
      </c>
      <c r="R280" s="12">
        <f t="shared" si="286"/>
        <v>0</v>
      </c>
      <c r="S280" s="12">
        <f t="shared" si="286"/>
        <v>0</v>
      </c>
      <c r="T280" s="12">
        <f t="shared" si="286"/>
        <v>0</v>
      </c>
      <c r="U280" s="12">
        <f t="shared" si="286"/>
        <v>0</v>
      </c>
      <c r="V280" s="12">
        <f t="shared" si="286"/>
        <v>0</v>
      </c>
      <c r="W280" s="12">
        <f t="shared" si="286"/>
        <v>0</v>
      </c>
      <c r="X280" s="12">
        <f t="shared" si="286"/>
        <v>0</v>
      </c>
      <c r="Y280" s="12">
        <f t="shared" si="286"/>
        <v>0</v>
      </c>
      <c r="Z280" s="12">
        <f t="shared" si="286"/>
        <v>0</v>
      </c>
      <c r="AA280" s="12">
        <f t="shared" si="286"/>
        <v>0</v>
      </c>
      <c r="AB280" s="12">
        <f t="shared" si="286"/>
        <v>0</v>
      </c>
      <c r="AC280" s="12">
        <f t="shared" si="286"/>
        <v>0</v>
      </c>
      <c r="AD280" s="12">
        <f t="shared" si="286"/>
        <v>0</v>
      </c>
      <c r="AE280" s="12">
        <f t="shared" si="286"/>
        <v>0</v>
      </c>
      <c r="AF280" s="12">
        <f t="shared" si="286"/>
        <v>0</v>
      </c>
      <c r="AG280" s="12">
        <f t="shared" si="286"/>
        <v>0</v>
      </c>
    </row>
    <row r="281" spans="12:33" ht="12.75">
      <c r="L281" s="12">
        <f aca="true" t="shared" si="287" ref="L281:AG281">L233-L257</f>
        <v>0</v>
      </c>
      <c r="M281" s="12">
        <f t="shared" si="287"/>
        <v>0</v>
      </c>
      <c r="N281" s="12">
        <f t="shared" si="287"/>
        <v>0</v>
      </c>
      <c r="O281" s="12">
        <f t="shared" si="287"/>
        <v>0</v>
      </c>
      <c r="P281" s="12">
        <f t="shared" si="287"/>
        <v>0</v>
      </c>
      <c r="Q281" s="12">
        <f t="shared" si="287"/>
        <v>0</v>
      </c>
      <c r="R281" s="12">
        <f t="shared" si="287"/>
        <v>0</v>
      </c>
      <c r="S281" s="12">
        <f t="shared" si="287"/>
        <v>0</v>
      </c>
      <c r="T281" s="12">
        <f t="shared" si="287"/>
        <v>0</v>
      </c>
      <c r="U281" s="12">
        <f t="shared" si="287"/>
        <v>0</v>
      </c>
      <c r="V281" s="12">
        <f t="shared" si="287"/>
        <v>0</v>
      </c>
      <c r="W281" s="12">
        <f t="shared" si="287"/>
        <v>0</v>
      </c>
      <c r="X281" s="12">
        <f t="shared" si="287"/>
        <v>0</v>
      </c>
      <c r="Y281" s="12">
        <f t="shared" si="287"/>
        <v>0</v>
      </c>
      <c r="Z281" s="12">
        <f t="shared" si="287"/>
        <v>0</v>
      </c>
      <c r="AA281" s="12">
        <f t="shared" si="287"/>
        <v>0</v>
      </c>
      <c r="AB281" s="12">
        <f t="shared" si="287"/>
        <v>0</v>
      </c>
      <c r="AC281" s="12">
        <f t="shared" si="287"/>
        <v>0</v>
      </c>
      <c r="AD281" s="12">
        <f t="shared" si="287"/>
        <v>0</v>
      </c>
      <c r="AE281" s="12">
        <f t="shared" si="287"/>
        <v>0</v>
      </c>
      <c r="AF281" s="12">
        <f t="shared" si="287"/>
        <v>0</v>
      </c>
      <c r="AG281" s="12">
        <f t="shared" si="287"/>
        <v>0</v>
      </c>
    </row>
    <row r="282" spans="12:33" ht="12.75">
      <c r="L282" s="12">
        <f aca="true" t="shared" si="288" ref="L282:AG282">L234-L258</f>
        <v>0</v>
      </c>
      <c r="M282" s="12">
        <f t="shared" si="288"/>
        <v>0</v>
      </c>
      <c r="N282" s="12">
        <f t="shared" si="288"/>
        <v>0</v>
      </c>
      <c r="O282" s="12">
        <f t="shared" si="288"/>
        <v>0</v>
      </c>
      <c r="P282" s="12">
        <f t="shared" si="288"/>
        <v>0</v>
      </c>
      <c r="Q282" s="12">
        <f t="shared" si="288"/>
        <v>0</v>
      </c>
      <c r="R282" s="12">
        <f t="shared" si="288"/>
        <v>0</v>
      </c>
      <c r="S282" s="12">
        <f t="shared" si="288"/>
        <v>0</v>
      </c>
      <c r="T282" s="12">
        <f t="shared" si="288"/>
        <v>0</v>
      </c>
      <c r="U282" s="12">
        <f t="shared" si="288"/>
        <v>0</v>
      </c>
      <c r="V282" s="12">
        <f t="shared" si="288"/>
        <v>0</v>
      </c>
      <c r="W282" s="12">
        <f t="shared" si="288"/>
        <v>0</v>
      </c>
      <c r="X282" s="12">
        <f t="shared" si="288"/>
        <v>0</v>
      </c>
      <c r="Y282" s="12">
        <f t="shared" si="288"/>
        <v>0</v>
      </c>
      <c r="Z282" s="12">
        <f t="shared" si="288"/>
        <v>0</v>
      </c>
      <c r="AA282" s="12">
        <f t="shared" si="288"/>
        <v>0</v>
      </c>
      <c r="AB282" s="12">
        <f t="shared" si="288"/>
        <v>0</v>
      </c>
      <c r="AC282" s="12">
        <f t="shared" si="288"/>
        <v>0</v>
      </c>
      <c r="AD282" s="12">
        <f t="shared" si="288"/>
        <v>0</v>
      </c>
      <c r="AE282" s="12">
        <f t="shared" si="288"/>
        <v>0</v>
      </c>
      <c r="AF282" s="12">
        <f t="shared" si="288"/>
        <v>0</v>
      </c>
      <c r="AG282" s="12">
        <f t="shared" si="288"/>
        <v>0</v>
      </c>
    </row>
    <row r="283" spans="12:33" ht="12.75">
      <c r="L283" s="12">
        <f aca="true" t="shared" si="289" ref="L283:AG284">L235-L259</f>
        <v>0</v>
      </c>
      <c r="M283" s="12">
        <f t="shared" si="289"/>
        <v>0</v>
      </c>
      <c r="N283" s="12">
        <f t="shared" si="289"/>
        <v>0</v>
      </c>
      <c r="O283" s="12">
        <f t="shared" si="289"/>
        <v>0</v>
      </c>
      <c r="P283" s="12">
        <f t="shared" si="289"/>
        <v>0</v>
      </c>
      <c r="Q283" s="12">
        <f t="shared" si="289"/>
        <v>0</v>
      </c>
      <c r="R283" s="12">
        <f t="shared" si="289"/>
        <v>0</v>
      </c>
      <c r="S283" s="12">
        <f t="shared" si="289"/>
        <v>0</v>
      </c>
      <c r="T283" s="12">
        <f t="shared" si="289"/>
        <v>0</v>
      </c>
      <c r="U283" s="12">
        <f t="shared" si="289"/>
        <v>0</v>
      </c>
      <c r="V283" s="12">
        <f t="shared" si="289"/>
        <v>0</v>
      </c>
      <c r="W283" s="12">
        <f t="shared" si="289"/>
        <v>0</v>
      </c>
      <c r="X283" s="12">
        <f t="shared" si="289"/>
        <v>0</v>
      </c>
      <c r="Y283" s="12">
        <f t="shared" si="289"/>
        <v>0</v>
      </c>
      <c r="Z283" s="12">
        <f t="shared" si="289"/>
        <v>0</v>
      </c>
      <c r="AA283" s="12">
        <f t="shared" si="289"/>
        <v>0</v>
      </c>
      <c r="AB283" s="12">
        <f t="shared" si="289"/>
        <v>0</v>
      </c>
      <c r="AC283" s="12">
        <f t="shared" si="289"/>
        <v>0</v>
      </c>
      <c r="AD283" s="12">
        <f t="shared" si="289"/>
        <v>0</v>
      </c>
      <c r="AE283" s="12">
        <f t="shared" si="289"/>
        <v>0</v>
      </c>
      <c r="AF283" s="12">
        <f t="shared" si="289"/>
        <v>0</v>
      </c>
      <c r="AG283" s="12">
        <f t="shared" si="289"/>
        <v>0</v>
      </c>
    </row>
    <row r="284" spans="12:33" ht="12.75">
      <c r="L284" s="12">
        <f t="shared" si="289"/>
        <v>0</v>
      </c>
      <c r="M284" s="12">
        <f t="shared" si="289"/>
        <v>0</v>
      </c>
      <c r="N284" s="12">
        <f t="shared" si="289"/>
        <v>0</v>
      </c>
      <c r="O284" s="12">
        <f t="shared" si="289"/>
        <v>0</v>
      </c>
      <c r="P284" s="12">
        <f t="shared" si="289"/>
        <v>0</v>
      </c>
      <c r="Q284" s="12">
        <f t="shared" si="289"/>
        <v>0</v>
      </c>
      <c r="R284" s="12">
        <f t="shared" si="289"/>
        <v>0</v>
      </c>
      <c r="S284" s="12">
        <f t="shared" si="289"/>
        <v>0</v>
      </c>
      <c r="T284" s="12">
        <f t="shared" si="289"/>
        <v>0</v>
      </c>
      <c r="U284" s="12">
        <f t="shared" si="289"/>
        <v>0</v>
      </c>
      <c r="V284" s="12">
        <f t="shared" si="289"/>
        <v>0</v>
      </c>
      <c r="W284" s="12">
        <f t="shared" si="289"/>
        <v>0</v>
      </c>
      <c r="X284" s="12">
        <f t="shared" si="289"/>
        <v>0</v>
      </c>
      <c r="Y284" s="12">
        <f t="shared" si="289"/>
        <v>0</v>
      </c>
      <c r="Z284" s="12">
        <f t="shared" si="289"/>
        <v>0</v>
      </c>
      <c r="AA284" s="12">
        <f t="shared" si="289"/>
        <v>0</v>
      </c>
      <c r="AB284" s="12">
        <f t="shared" si="289"/>
        <v>0</v>
      </c>
      <c r="AC284" s="12">
        <f t="shared" si="289"/>
        <v>0</v>
      </c>
      <c r="AD284" s="12">
        <f t="shared" si="289"/>
        <v>0</v>
      </c>
      <c r="AE284" s="12">
        <f t="shared" si="289"/>
        <v>0</v>
      </c>
      <c r="AF284" s="12">
        <f t="shared" si="289"/>
        <v>0</v>
      </c>
      <c r="AG284" s="12">
        <f>AG236-AG260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2017-04-10T08:57:53Z</dcterms:modified>
  <cp:category/>
  <cp:version/>
  <cp:contentType/>
  <cp:contentStatus/>
</cp:coreProperties>
</file>