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6x26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3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7" width="4.00390625" style="0" customWidth="1"/>
    <col min="18" max="18" width="4.00390625" style="0" bestFit="1" customWidth="1"/>
    <col min="19" max="21" width="4.00390625" style="0" customWidth="1"/>
    <col min="22" max="35" width="4.00390625" style="0" bestFit="1" customWidth="1"/>
    <col min="36" max="42" width="4.00390625" style="0" customWidth="1"/>
    <col min="43" max="45" width="4.00390625" style="0" bestFit="1" customWidth="1"/>
    <col min="46" max="46" width="4.00390625" style="0" customWidth="1"/>
    <col min="47" max="47" width="4.00390625" style="0" bestFit="1" customWidth="1"/>
    <col min="48" max="70" width="4.00390625" style="0" customWidth="1"/>
  </cols>
  <sheetData>
    <row r="1" ht="13.5" thickBot="1"/>
    <row r="2" spans="25:28" ht="12.75">
      <c r="Y2" s="1">
        <v>1</v>
      </c>
      <c r="Z2" s="2">
        <v>8</v>
      </c>
      <c r="AA2" s="2">
        <v>13</v>
      </c>
      <c r="AB2" s="3">
        <v>12</v>
      </c>
    </row>
    <row r="3" spans="25:28" ht="12.75">
      <c r="Y3" s="4">
        <v>15</v>
      </c>
      <c r="Z3" s="5">
        <v>10</v>
      </c>
      <c r="AA3" s="5">
        <v>3</v>
      </c>
      <c r="AB3" s="6">
        <v>6</v>
      </c>
    </row>
    <row r="4" spans="25:28" ht="12.75">
      <c r="Y4" s="4">
        <v>4</v>
      </c>
      <c r="Z4" s="5">
        <v>5</v>
      </c>
      <c r="AA4" s="5">
        <v>16</v>
      </c>
      <c r="AB4" s="6">
        <v>9</v>
      </c>
    </row>
    <row r="5" spans="25:28" ht="13.5" thickBot="1">
      <c r="Y5" s="7">
        <v>14</v>
      </c>
      <c r="Z5" s="8">
        <v>11</v>
      </c>
      <c r="AA5" s="8">
        <v>2</v>
      </c>
      <c r="AB5" s="9">
        <v>7</v>
      </c>
    </row>
    <row r="8" spans="21:32" ht="12.75">
      <c r="U8">
        <f>+X11+Y12+Z13+AA14+AB15+AC16</f>
        <v>111</v>
      </c>
      <c r="X8">
        <f aca="true" t="shared" si="0" ref="X8:AC8">SUM(X11:X16)</f>
        <v>111</v>
      </c>
      <c r="Y8">
        <f t="shared" si="0"/>
        <v>111</v>
      </c>
      <c r="Z8">
        <f t="shared" si="0"/>
        <v>111</v>
      </c>
      <c r="AA8">
        <f t="shared" si="0"/>
        <v>111</v>
      </c>
      <c r="AB8">
        <f t="shared" si="0"/>
        <v>111</v>
      </c>
      <c r="AC8">
        <f t="shared" si="0"/>
        <v>111</v>
      </c>
      <c r="AF8">
        <f>+AC11+AB12+AA13+Z14+Y15+X16</f>
        <v>111</v>
      </c>
    </row>
    <row r="9" spans="22:47" ht="12.75">
      <c r="V9">
        <f>+Y12+Z13+AA14+AB15</f>
        <v>74</v>
      </c>
      <c r="Y9">
        <f>SUM(Y12:Y15)</f>
        <v>74</v>
      </c>
      <c r="Z9">
        <f>SUM(Z12:Z15)</f>
        <v>74</v>
      </c>
      <c r="AA9">
        <f>SUM(AA12:AA15)</f>
        <v>74</v>
      </c>
      <c r="AB9">
        <f>SUM(AB12:AB15)</f>
        <v>74</v>
      </c>
      <c r="AE9">
        <f>+AB12+AA13+Z14+Y15</f>
        <v>74</v>
      </c>
      <c r="AP9">
        <f aca="true" t="shared" si="1" ref="AP9:AU9">SUM(AP11:AP16)</f>
        <v>0</v>
      </c>
      <c r="AQ9">
        <f t="shared" si="1"/>
        <v>0</v>
      </c>
      <c r="AR9">
        <f t="shared" si="1"/>
        <v>0</v>
      </c>
      <c r="AS9">
        <f t="shared" si="1"/>
        <v>0</v>
      </c>
      <c r="AT9">
        <f t="shared" si="1"/>
        <v>0</v>
      </c>
      <c r="AU9">
        <f t="shared" si="1"/>
        <v>0</v>
      </c>
    </row>
    <row r="10" spans="41:48" ht="13.5" thickBot="1">
      <c r="AO10">
        <f>AP11+AU16</f>
        <v>0</v>
      </c>
      <c r="AV10">
        <f>AU11+AP16</f>
        <v>0</v>
      </c>
    </row>
    <row r="11" spans="21:50" ht="13.5" thickBot="1">
      <c r="U11">
        <f aca="true" t="shared" si="2" ref="U11:U16">SUM(X11:AC11)</f>
        <v>111</v>
      </c>
      <c r="X11" s="50">
        <v>1</v>
      </c>
      <c r="Y11" s="51">
        <v>6</v>
      </c>
      <c r="Z11" s="51">
        <v>9</v>
      </c>
      <c r="AA11" s="51">
        <v>34</v>
      </c>
      <c r="AB11" s="51">
        <v>32</v>
      </c>
      <c r="AC11" s="52">
        <v>29</v>
      </c>
      <c r="AN11">
        <f aca="true" t="shared" si="3" ref="AN11:AN16">SUM(AP11:AU11)</f>
        <v>0</v>
      </c>
      <c r="AP11" s="50">
        <v>-10</v>
      </c>
      <c r="AQ11" s="51">
        <v>-5</v>
      </c>
      <c r="AR11" s="51">
        <v>-2</v>
      </c>
      <c r="AS11" s="51">
        <v>8</v>
      </c>
      <c r="AT11" s="51">
        <v>6</v>
      </c>
      <c r="AU11" s="52">
        <v>3</v>
      </c>
      <c r="AV11" s="10"/>
      <c r="AW11" s="10"/>
      <c r="AX11" s="10"/>
    </row>
    <row r="12" spans="21:50" ht="12.75">
      <c r="U12">
        <f t="shared" si="2"/>
        <v>111</v>
      </c>
      <c r="V12">
        <f>SUM(Y12:AB12)</f>
        <v>74</v>
      </c>
      <c r="X12" s="53">
        <v>35</v>
      </c>
      <c r="Y12" s="1">
        <f aca="true" t="shared" si="4" ref="Y12:AB15">Y2+10</f>
        <v>11</v>
      </c>
      <c r="Z12" s="2">
        <f t="shared" si="4"/>
        <v>18</v>
      </c>
      <c r="AA12" s="2">
        <f t="shared" si="4"/>
        <v>23</v>
      </c>
      <c r="AB12" s="3">
        <f t="shared" si="4"/>
        <v>22</v>
      </c>
      <c r="AC12" s="54">
        <v>2</v>
      </c>
      <c r="AN12">
        <f t="shared" si="3"/>
        <v>0</v>
      </c>
      <c r="AP12" s="53">
        <v>9</v>
      </c>
      <c r="AQ12" s="1"/>
      <c r="AR12" s="2"/>
      <c r="AS12" s="2"/>
      <c r="AT12" s="3"/>
      <c r="AU12" s="54">
        <v>-9</v>
      </c>
      <c r="AV12" s="10"/>
      <c r="AW12" s="10"/>
      <c r="AX12" s="10"/>
    </row>
    <row r="13" spans="21:50" ht="12.75">
      <c r="U13">
        <f t="shared" si="2"/>
        <v>111</v>
      </c>
      <c r="V13">
        <f>SUM(Y13:AB13)</f>
        <v>74</v>
      </c>
      <c r="X13" s="53">
        <v>33</v>
      </c>
      <c r="Y13" s="4">
        <f t="shared" si="4"/>
        <v>25</v>
      </c>
      <c r="Z13" s="5">
        <f t="shared" si="4"/>
        <v>20</v>
      </c>
      <c r="AA13" s="5">
        <f t="shared" si="4"/>
        <v>13</v>
      </c>
      <c r="AB13" s="6">
        <f t="shared" si="4"/>
        <v>16</v>
      </c>
      <c r="AC13" s="54">
        <v>4</v>
      </c>
      <c r="AN13">
        <f t="shared" si="3"/>
        <v>0</v>
      </c>
      <c r="AP13" s="53">
        <v>7</v>
      </c>
      <c r="AQ13" s="4"/>
      <c r="AR13" s="5"/>
      <c r="AS13" s="5"/>
      <c r="AT13" s="6"/>
      <c r="AU13" s="54">
        <v>-7</v>
      </c>
      <c r="AV13" s="10"/>
      <c r="AW13" s="10"/>
      <c r="AX13" s="10"/>
    </row>
    <row r="14" spans="21:50" ht="12.75">
      <c r="U14">
        <f t="shared" si="2"/>
        <v>111</v>
      </c>
      <c r="V14">
        <f>SUM(Y14:AB14)</f>
        <v>74</v>
      </c>
      <c r="X14" s="53">
        <v>27</v>
      </c>
      <c r="Y14" s="4">
        <f t="shared" si="4"/>
        <v>14</v>
      </c>
      <c r="Z14" s="5">
        <f t="shared" si="4"/>
        <v>15</v>
      </c>
      <c r="AA14" s="5">
        <f t="shared" si="4"/>
        <v>26</v>
      </c>
      <c r="AB14" s="6">
        <f t="shared" si="4"/>
        <v>19</v>
      </c>
      <c r="AC14" s="54">
        <v>10</v>
      </c>
      <c r="AN14">
        <f t="shared" si="3"/>
        <v>0</v>
      </c>
      <c r="AP14" s="53">
        <v>1</v>
      </c>
      <c r="AQ14" s="4"/>
      <c r="AR14" s="5"/>
      <c r="AS14" s="5"/>
      <c r="AT14" s="6"/>
      <c r="AU14" s="54">
        <v>-1</v>
      </c>
      <c r="AV14" s="10"/>
      <c r="AW14" s="10"/>
      <c r="AX14" s="10"/>
    </row>
    <row r="15" spans="21:50" ht="13.5" thickBot="1">
      <c r="U15">
        <f t="shared" si="2"/>
        <v>111</v>
      </c>
      <c r="V15">
        <f>SUM(Y15:AB15)</f>
        <v>74</v>
      </c>
      <c r="X15" s="53">
        <v>7</v>
      </c>
      <c r="Y15" s="7">
        <f t="shared" si="4"/>
        <v>24</v>
      </c>
      <c r="Z15" s="8">
        <f t="shared" si="4"/>
        <v>21</v>
      </c>
      <c r="AA15" s="8">
        <f t="shared" si="4"/>
        <v>12</v>
      </c>
      <c r="AB15" s="9">
        <f t="shared" si="4"/>
        <v>17</v>
      </c>
      <c r="AC15" s="54">
        <v>30</v>
      </c>
      <c r="AN15">
        <f t="shared" si="3"/>
        <v>0</v>
      </c>
      <c r="AP15" s="53">
        <v>-4</v>
      </c>
      <c r="AQ15" s="7"/>
      <c r="AR15" s="8"/>
      <c r="AS15" s="8"/>
      <c r="AT15" s="9"/>
      <c r="AU15" s="54">
        <v>4</v>
      </c>
      <c r="AV15" s="10"/>
      <c r="AW15" s="10"/>
      <c r="AX15" s="10"/>
    </row>
    <row r="16" spans="21:50" ht="13.5" thickBot="1">
      <c r="U16">
        <f t="shared" si="2"/>
        <v>111</v>
      </c>
      <c r="X16" s="14">
        <v>8</v>
      </c>
      <c r="Y16" s="15">
        <v>31</v>
      </c>
      <c r="Z16" s="15">
        <v>28</v>
      </c>
      <c r="AA16" s="15">
        <v>3</v>
      </c>
      <c r="AB16" s="15">
        <v>5</v>
      </c>
      <c r="AC16" s="16">
        <v>36</v>
      </c>
      <c r="AN16">
        <f t="shared" si="3"/>
        <v>0</v>
      </c>
      <c r="AP16" s="14">
        <v>-3</v>
      </c>
      <c r="AQ16" s="15">
        <v>5</v>
      </c>
      <c r="AR16" s="15">
        <v>2</v>
      </c>
      <c r="AS16" s="15">
        <v>-8</v>
      </c>
      <c r="AT16" s="15">
        <v>-6</v>
      </c>
      <c r="AU16" s="16">
        <v>10</v>
      </c>
      <c r="AV16" s="10"/>
      <c r="AW16" s="10"/>
      <c r="AX16" s="10"/>
    </row>
    <row r="19" spans="19:34" ht="12.75">
      <c r="S19">
        <f>W23+X24+Y25+Z26+AA27+AB28+AC29+AD30</f>
        <v>260</v>
      </c>
      <c r="W19">
        <f>SUM(W23:W30)</f>
        <v>260</v>
      </c>
      <c r="X19">
        <f aca="true" t="shared" si="5" ref="X19:AD19">SUM(X23:X30)</f>
        <v>260</v>
      </c>
      <c r="Y19">
        <f t="shared" si="5"/>
        <v>260</v>
      </c>
      <c r="Z19">
        <f t="shared" si="5"/>
        <v>260</v>
      </c>
      <c r="AA19">
        <f t="shared" si="5"/>
        <v>260</v>
      </c>
      <c r="AB19">
        <f t="shared" si="5"/>
        <v>260</v>
      </c>
      <c r="AC19">
        <f t="shared" si="5"/>
        <v>260</v>
      </c>
      <c r="AD19">
        <f t="shared" si="5"/>
        <v>260</v>
      </c>
      <c r="AH19">
        <f>AD23+AC24+AB25+AA26+Z27+Y28+X29+W30</f>
        <v>260</v>
      </c>
    </row>
    <row r="20" spans="20:33" ht="12.75">
      <c r="T20">
        <f>X24+Y25+Z26+AA27+AB28+AC29</f>
        <v>195</v>
      </c>
      <c r="X20">
        <f aca="true" t="shared" si="6" ref="X20:AC20">SUM(X24:X29)</f>
        <v>195</v>
      </c>
      <c r="Y20">
        <f t="shared" si="6"/>
        <v>195</v>
      </c>
      <c r="Z20">
        <f t="shared" si="6"/>
        <v>195</v>
      </c>
      <c r="AA20">
        <f t="shared" si="6"/>
        <v>195</v>
      </c>
      <c r="AB20">
        <f t="shared" si="6"/>
        <v>195</v>
      </c>
      <c r="AC20">
        <f t="shared" si="6"/>
        <v>195</v>
      </c>
      <c r="AG20">
        <f>AC24+AB25+AA26+Z27+Y28+X29</f>
        <v>195</v>
      </c>
    </row>
    <row r="21" spans="21:48" ht="12.75">
      <c r="U21">
        <f>Y25+Z26+AA27+AB28</f>
        <v>130</v>
      </c>
      <c r="Y21">
        <f>SUM(Y25:Y28)</f>
        <v>130</v>
      </c>
      <c r="Z21">
        <f>SUM(Z25:Z28)</f>
        <v>130</v>
      </c>
      <c r="AA21">
        <f>SUM(AA25:AA28)</f>
        <v>130</v>
      </c>
      <c r="AB21">
        <f>SUM(AB25:AB28)</f>
        <v>130</v>
      </c>
      <c r="AF21">
        <f>AB25+AA26+Z27+Y28</f>
        <v>130</v>
      </c>
      <c r="AO21">
        <f>SUM(AO23:AO30)</f>
        <v>0</v>
      </c>
      <c r="AP21">
        <f aca="true" t="shared" si="7" ref="AP21:AV21">SUM(AP23:AP30)</f>
        <v>0</v>
      </c>
      <c r="AQ21">
        <f t="shared" si="7"/>
        <v>0</v>
      </c>
      <c r="AR21">
        <f t="shared" si="7"/>
        <v>0</v>
      </c>
      <c r="AS21">
        <f t="shared" si="7"/>
        <v>0</v>
      </c>
      <c r="AT21">
        <f t="shared" si="7"/>
        <v>0</v>
      </c>
      <c r="AU21">
        <f t="shared" si="7"/>
        <v>0</v>
      </c>
      <c r="AV21">
        <f t="shared" si="7"/>
        <v>0</v>
      </c>
    </row>
    <row r="22" spans="40:49" ht="13.5" thickBot="1">
      <c r="AN22">
        <f>AO23+AV30</f>
        <v>0</v>
      </c>
      <c r="AW22">
        <f>AV23+AO30</f>
        <v>0</v>
      </c>
    </row>
    <row r="23" spans="19:48" ht="13.5" thickBot="1">
      <c r="S23">
        <f>SUM(W23:AD23)</f>
        <v>260</v>
      </c>
      <c r="W23" s="17">
        <v>57</v>
      </c>
      <c r="X23" s="18">
        <v>12</v>
      </c>
      <c r="Y23" s="18">
        <v>52</v>
      </c>
      <c r="Z23" s="18">
        <v>14</v>
      </c>
      <c r="AA23" s="18">
        <v>1</v>
      </c>
      <c r="AB23" s="18">
        <v>3</v>
      </c>
      <c r="AC23" s="18">
        <v>63</v>
      </c>
      <c r="AD23" s="19">
        <v>58</v>
      </c>
      <c r="AM23">
        <f>SUM(AO23:AV23)</f>
        <v>0</v>
      </c>
      <c r="AO23" s="17">
        <v>7</v>
      </c>
      <c r="AP23" s="18">
        <v>-3</v>
      </c>
      <c r="AQ23" s="18">
        <v>2</v>
      </c>
      <c r="AR23" s="18">
        <v>-1</v>
      </c>
      <c r="AS23" s="18">
        <v>-14</v>
      </c>
      <c r="AT23" s="18">
        <v>-12</v>
      </c>
      <c r="AU23" s="18">
        <v>13</v>
      </c>
      <c r="AV23" s="19">
        <v>8</v>
      </c>
    </row>
    <row r="24" spans="19:48" ht="13.5" thickBot="1">
      <c r="S24">
        <f aca="true" t="shared" si="8" ref="S24:S30">SUM(W24:AD24)</f>
        <v>260</v>
      </c>
      <c r="T24">
        <f aca="true" t="shared" si="9" ref="T24:T29">SUM(X24:AC24)</f>
        <v>195</v>
      </c>
      <c r="W24" s="20">
        <v>10</v>
      </c>
      <c r="X24" s="50">
        <f aca="true" t="shared" si="10" ref="X24:AC29">X11+14</f>
        <v>15</v>
      </c>
      <c r="Y24" s="51">
        <f t="shared" si="10"/>
        <v>20</v>
      </c>
      <c r="Z24" s="51">
        <f t="shared" si="10"/>
        <v>23</v>
      </c>
      <c r="AA24" s="51">
        <f t="shared" si="10"/>
        <v>48</v>
      </c>
      <c r="AB24" s="51">
        <f t="shared" si="10"/>
        <v>46</v>
      </c>
      <c r="AC24" s="52">
        <f t="shared" si="10"/>
        <v>43</v>
      </c>
      <c r="AD24" s="24">
        <v>55</v>
      </c>
      <c r="AM24">
        <f aca="true" t="shared" si="11" ref="AM24:AM30">SUM(AO24:AV24)</f>
        <v>0</v>
      </c>
      <c r="AO24" s="20">
        <v>-5</v>
      </c>
      <c r="AP24" s="50"/>
      <c r="AQ24" s="51"/>
      <c r="AR24" s="51"/>
      <c r="AS24" s="51"/>
      <c r="AT24" s="51"/>
      <c r="AU24" s="52"/>
      <c r="AV24" s="24">
        <v>5</v>
      </c>
    </row>
    <row r="25" spans="19:48" ht="12.75">
      <c r="S25">
        <f t="shared" si="8"/>
        <v>260</v>
      </c>
      <c r="T25">
        <f t="shared" si="9"/>
        <v>195</v>
      </c>
      <c r="U25">
        <f>SUM(Y25:AB25)</f>
        <v>130</v>
      </c>
      <c r="W25" s="20">
        <v>9</v>
      </c>
      <c r="X25" s="53">
        <f t="shared" si="10"/>
        <v>49</v>
      </c>
      <c r="Y25" s="1">
        <f t="shared" si="10"/>
        <v>25</v>
      </c>
      <c r="Z25" s="2">
        <f t="shared" si="10"/>
        <v>32</v>
      </c>
      <c r="AA25" s="2">
        <f t="shared" si="10"/>
        <v>37</v>
      </c>
      <c r="AB25" s="3">
        <f t="shared" si="10"/>
        <v>36</v>
      </c>
      <c r="AC25" s="54">
        <f t="shared" si="10"/>
        <v>16</v>
      </c>
      <c r="AD25" s="24">
        <v>56</v>
      </c>
      <c r="AM25">
        <f t="shared" si="11"/>
        <v>0</v>
      </c>
      <c r="AO25" s="20">
        <v>-6</v>
      </c>
      <c r="AP25" s="53"/>
      <c r="AQ25" s="1"/>
      <c r="AR25" s="2"/>
      <c r="AS25" s="2"/>
      <c r="AT25" s="3"/>
      <c r="AU25" s="54"/>
      <c r="AV25" s="24">
        <v>6</v>
      </c>
    </row>
    <row r="26" spans="19:48" ht="12.75">
      <c r="S26">
        <f t="shared" si="8"/>
        <v>260</v>
      </c>
      <c r="T26">
        <f t="shared" si="9"/>
        <v>195</v>
      </c>
      <c r="U26">
        <f>SUM(Y26:AB26)</f>
        <v>130</v>
      </c>
      <c r="W26" s="20">
        <v>4</v>
      </c>
      <c r="X26" s="53">
        <f t="shared" si="10"/>
        <v>47</v>
      </c>
      <c r="Y26" s="4">
        <f t="shared" si="10"/>
        <v>39</v>
      </c>
      <c r="Z26" s="5">
        <f t="shared" si="10"/>
        <v>34</v>
      </c>
      <c r="AA26" s="5">
        <f t="shared" si="10"/>
        <v>27</v>
      </c>
      <c r="AB26" s="6">
        <f t="shared" si="10"/>
        <v>30</v>
      </c>
      <c r="AC26" s="54">
        <f t="shared" si="10"/>
        <v>18</v>
      </c>
      <c r="AD26" s="24">
        <v>61</v>
      </c>
      <c r="AM26">
        <f t="shared" si="11"/>
        <v>0</v>
      </c>
      <c r="AO26" s="20">
        <v>-11</v>
      </c>
      <c r="AP26" s="53"/>
      <c r="AQ26" s="4"/>
      <c r="AR26" s="5"/>
      <c r="AS26" s="5"/>
      <c r="AT26" s="6"/>
      <c r="AU26" s="54"/>
      <c r="AV26" s="24">
        <v>11</v>
      </c>
    </row>
    <row r="27" spans="19:48" ht="12.75">
      <c r="S27">
        <f t="shared" si="8"/>
        <v>260</v>
      </c>
      <c r="T27">
        <f t="shared" si="9"/>
        <v>195</v>
      </c>
      <c r="U27">
        <f>SUM(Y27:AB27)</f>
        <v>130</v>
      </c>
      <c r="W27" s="20">
        <v>54</v>
      </c>
      <c r="X27" s="53">
        <f t="shared" si="10"/>
        <v>41</v>
      </c>
      <c r="Y27" s="4">
        <f t="shared" si="10"/>
        <v>28</v>
      </c>
      <c r="Z27" s="5">
        <f t="shared" si="10"/>
        <v>29</v>
      </c>
      <c r="AA27" s="5">
        <f t="shared" si="10"/>
        <v>40</v>
      </c>
      <c r="AB27" s="6">
        <f t="shared" si="10"/>
        <v>33</v>
      </c>
      <c r="AC27" s="54">
        <f t="shared" si="10"/>
        <v>24</v>
      </c>
      <c r="AD27" s="24">
        <v>11</v>
      </c>
      <c r="AM27">
        <f t="shared" si="11"/>
        <v>0</v>
      </c>
      <c r="AO27" s="20">
        <v>4</v>
      </c>
      <c r="AP27" s="53"/>
      <c r="AQ27" s="4"/>
      <c r="AR27" s="5"/>
      <c r="AS27" s="5"/>
      <c r="AT27" s="6"/>
      <c r="AU27" s="54"/>
      <c r="AV27" s="24">
        <v>-4</v>
      </c>
    </row>
    <row r="28" spans="19:48" ht="13.5" thickBot="1">
      <c r="S28">
        <f t="shared" si="8"/>
        <v>260</v>
      </c>
      <c r="T28">
        <f t="shared" si="9"/>
        <v>195</v>
      </c>
      <c r="U28">
        <f>SUM(Y28:AB28)</f>
        <v>130</v>
      </c>
      <c r="W28" s="20">
        <v>59</v>
      </c>
      <c r="X28" s="53">
        <f t="shared" si="10"/>
        <v>21</v>
      </c>
      <c r="Y28" s="7">
        <f t="shared" si="10"/>
        <v>38</v>
      </c>
      <c r="Z28" s="8">
        <f t="shared" si="10"/>
        <v>35</v>
      </c>
      <c r="AA28" s="8">
        <f t="shared" si="10"/>
        <v>26</v>
      </c>
      <c r="AB28" s="9">
        <f t="shared" si="10"/>
        <v>31</v>
      </c>
      <c r="AC28" s="54">
        <f t="shared" si="10"/>
        <v>44</v>
      </c>
      <c r="AD28" s="24">
        <v>6</v>
      </c>
      <c r="AM28">
        <f t="shared" si="11"/>
        <v>0</v>
      </c>
      <c r="AO28" s="20">
        <v>9</v>
      </c>
      <c r="AP28" s="53"/>
      <c r="AQ28" s="7"/>
      <c r="AR28" s="8"/>
      <c r="AS28" s="8"/>
      <c r="AT28" s="9"/>
      <c r="AU28" s="54"/>
      <c r="AV28" s="24">
        <v>-9</v>
      </c>
    </row>
    <row r="29" spans="19:48" ht="13.5" thickBot="1">
      <c r="S29">
        <f t="shared" si="8"/>
        <v>260</v>
      </c>
      <c r="T29">
        <f t="shared" si="9"/>
        <v>195</v>
      </c>
      <c r="W29" s="20">
        <v>60</v>
      </c>
      <c r="X29" s="14">
        <f t="shared" si="10"/>
        <v>22</v>
      </c>
      <c r="Y29" s="15">
        <f t="shared" si="10"/>
        <v>45</v>
      </c>
      <c r="Z29" s="15">
        <f t="shared" si="10"/>
        <v>42</v>
      </c>
      <c r="AA29" s="15">
        <f t="shared" si="10"/>
        <v>17</v>
      </c>
      <c r="AB29" s="15">
        <f t="shared" si="10"/>
        <v>19</v>
      </c>
      <c r="AC29" s="16">
        <f t="shared" si="10"/>
        <v>50</v>
      </c>
      <c r="AD29" s="24">
        <v>5</v>
      </c>
      <c r="AM29">
        <f t="shared" si="11"/>
        <v>0</v>
      </c>
      <c r="AO29" s="20">
        <v>10</v>
      </c>
      <c r="AP29" s="14"/>
      <c r="AQ29" s="15"/>
      <c r="AR29" s="15"/>
      <c r="AS29" s="15"/>
      <c r="AT29" s="15"/>
      <c r="AU29" s="16"/>
      <c r="AV29" s="24">
        <v>-10</v>
      </c>
    </row>
    <row r="30" spans="19:48" ht="13.5" thickBot="1">
      <c r="S30">
        <f t="shared" si="8"/>
        <v>260</v>
      </c>
      <c r="W30" s="21">
        <v>7</v>
      </c>
      <c r="X30" s="22">
        <v>53</v>
      </c>
      <c r="Y30" s="22">
        <v>13</v>
      </c>
      <c r="Z30" s="22">
        <v>51</v>
      </c>
      <c r="AA30" s="22">
        <v>64</v>
      </c>
      <c r="AB30" s="22">
        <v>62</v>
      </c>
      <c r="AC30" s="22">
        <v>2</v>
      </c>
      <c r="AD30" s="23">
        <v>8</v>
      </c>
      <c r="AM30">
        <f t="shared" si="11"/>
        <v>0</v>
      </c>
      <c r="AO30" s="21">
        <v>-8</v>
      </c>
      <c r="AP30" s="22">
        <v>3</v>
      </c>
      <c r="AQ30" s="22">
        <v>-2</v>
      </c>
      <c r="AR30" s="22">
        <v>1</v>
      </c>
      <c r="AS30" s="22">
        <v>14</v>
      </c>
      <c r="AT30" s="22">
        <v>12</v>
      </c>
      <c r="AU30" s="22">
        <v>-13</v>
      </c>
      <c r="AV30" s="23">
        <v>-7</v>
      </c>
    </row>
    <row r="33" spans="17:36" ht="12.75">
      <c r="Q33">
        <f>V38+W39+X40+Y41+Z42+AA43+AB44+AC45+AD46+AE47</f>
        <v>505</v>
      </c>
      <c r="V33">
        <f>SUM(V38:V47)</f>
        <v>505</v>
      </c>
      <c r="W33">
        <f aca="true" t="shared" si="12" ref="W33:AE33">SUM(W38:W47)</f>
        <v>505</v>
      </c>
      <c r="X33">
        <f t="shared" si="12"/>
        <v>505</v>
      </c>
      <c r="Y33">
        <f t="shared" si="12"/>
        <v>505</v>
      </c>
      <c r="Z33">
        <f t="shared" si="12"/>
        <v>505</v>
      </c>
      <c r="AA33">
        <f t="shared" si="12"/>
        <v>505</v>
      </c>
      <c r="AB33">
        <f t="shared" si="12"/>
        <v>505</v>
      </c>
      <c r="AC33">
        <f t="shared" si="12"/>
        <v>505</v>
      </c>
      <c r="AD33">
        <f t="shared" si="12"/>
        <v>505</v>
      </c>
      <c r="AE33">
        <f t="shared" si="12"/>
        <v>505</v>
      </c>
      <c r="AJ33">
        <f>AE38+AD39+AC40+AB41+AA42+Z43+Y44+X45+W46+V47</f>
        <v>505</v>
      </c>
    </row>
    <row r="34" spans="18:35" ht="12.75">
      <c r="R34">
        <f>W39+X40+Y41+Z42+AA43+AB44+AC45+AD46</f>
        <v>404</v>
      </c>
      <c r="W34">
        <f>SUM(W39:W46)</f>
        <v>404</v>
      </c>
      <c r="X34">
        <f aca="true" t="shared" si="13" ref="X34:AD34">SUM(X39:X46)</f>
        <v>404</v>
      </c>
      <c r="Y34">
        <f t="shared" si="13"/>
        <v>404</v>
      </c>
      <c r="Z34">
        <f t="shared" si="13"/>
        <v>404</v>
      </c>
      <c r="AA34">
        <f t="shared" si="13"/>
        <v>404</v>
      </c>
      <c r="AB34">
        <f t="shared" si="13"/>
        <v>404</v>
      </c>
      <c r="AC34">
        <f t="shared" si="13"/>
        <v>404</v>
      </c>
      <c r="AD34">
        <f t="shared" si="13"/>
        <v>404</v>
      </c>
      <c r="AI34">
        <f>AD39+AC40+AB41+AA42+Z43+Y44+X45+W46</f>
        <v>404</v>
      </c>
    </row>
    <row r="35" spans="19:34" ht="12.75">
      <c r="S35">
        <f>X40+Y41+Z42+AA43+AB44+AC45</f>
        <v>303</v>
      </c>
      <c r="X35">
        <f aca="true" t="shared" si="14" ref="X35:AC35">SUM(X40:X45)</f>
        <v>303</v>
      </c>
      <c r="Y35">
        <f t="shared" si="14"/>
        <v>303</v>
      </c>
      <c r="Z35">
        <f t="shared" si="14"/>
        <v>303</v>
      </c>
      <c r="AA35">
        <f t="shared" si="14"/>
        <v>303</v>
      </c>
      <c r="AB35">
        <f t="shared" si="14"/>
        <v>303</v>
      </c>
      <c r="AC35">
        <f t="shared" si="14"/>
        <v>303</v>
      </c>
      <c r="AH35">
        <f>AC40+AB41+AA42+Z43+Y44+X45</f>
        <v>303</v>
      </c>
    </row>
    <row r="36" spans="20:49" ht="12.75">
      <c r="T36">
        <f>Y41+Z42+AA43+AB44</f>
        <v>202</v>
      </c>
      <c r="Y36">
        <f>SUM(Y41:Y44)</f>
        <v>202</v>
      </c>
      <c r="Z36">
        <f>SUM(Z41:Z44)</f>
        <v>202</v>
      </c>
      <c r="AA36">
        <f>SUM(AA41:AA44)</f>
        <v>202</v>
      </c>
      <c r="AB36">
        <f>SUM(AB41:AB44)</f>
        <v>202</v>
      </c>
      <c r="AG36">
        <f>AB41+AA42+Z43+Y44</f>
        <v>202</v>
      </c>
      <c r="AN36">
        <f>SUM(AN38:AN47)</f>
        <v>0</v>
      </c>
      <c r="AO36">
        <f aca="true" t="shared" si="15" ref="AO36:AW36">SUM(AO38:AO47)</f>
        <v>0</v>
      </c>
      <c r="AP36">
        <f t="shared" si="15"/>
        <v>0</v>
      </c>
      <c r="AQ36">
        <f t="shared" si="15"/>
        <v>0</v>
      </c>
      <c r="AR36">
        <f t="shared" si="15"/>
        <v>0</v>
      </c>
      <c r="AS36">
        <f t="shared" si="15"/>
        <v>0</v>
      </c>
      <c r="AT36">
        <f t="shared" si="15"/>
        <v>0</v>
      </c>
      <c r="AU36">
        <f t="shared" si="15"/>
        <v>0</v>
      </c>
      <c r="AV36">
        <f t="shared" si="15"/>
        <v>0</v>
      </c>
      <c r="AW36">
        <f t="shared" si="15"/>
        <v>0</v>
      </c>
    </row>
    <row r="37" spans="39:50" ht="13.5" thickBot="1">
      <c r="AM37">
        <f>AN38+AW47</f>
        <v>0</v>
      </c>
      <c r="AX37">
        <f>AW38+AN47</f>
        <v>0</v>
      </c>
    </row>
    <row r="38" spans="17:49" ht="13.5" thickBot="1">
      <c r="Q38">
        <f>SUM(V38:AE38)</f>
        <v>505</v>
      </c>
      <c r="V38" s="25">
        <v>92</v>
      </c>
      <c r="W38" s="26">
        <v>2</v>
      </c>
      <c r="X38" s="26">
        <v>98</v>
      </c>
      <c r="Y38" s="26">
        <v>4</v>
      </c>
      <c r="Z38" s="26">
        <v>14</v>
      </c>
      <c r="AA38" s="26">
        <v>18</v>
      </c>
      <c r="AB38" s="26">
        <v>84</v>
      </c>
      <c r="AC38" s="26">
        <v>16</v>
      </c>
      <c r="AD38" s="26">
        <v>86</v>
      </c>
      <c r="AE38" s="27">
        <v>91</v>
      </c>
      <c r="AL38">
        <f>SUM(AN38:AW38)</f>
        <v>0</v>
      </c>
      <c r="AN38" s="25">
        <v>10</v>
      </c>
      <c r="AO38" s="26">
        <v>-17</v>
      </c>
      <c r="AP38" s="26">
        <v>16</v>
      </c>
      <c r="AQ38" s="26">
        <v>-15</v>
      </c>
      <c r="AR38" s="26">
        <v>-5</v>
      </c>
      <c r="AS38" s="26">
        <v>-1</v>
      </c>
      <c r="AT38" s="26">
        <v>2</v>
      </c>
      <c r="AU38" s="26">
        <v>-3</v>
      </c>
      <c r="AV38" s="26">
        <v>4</v>
      </c>
      <c r="AW38" s="27">
        <v>9</v>
      </c>
    </row>
    <row r="39" spans="17:49" ht="13.5" thickBot="1">
      <c r="Q39">
        <f aca="true" t="shared" si="16" ref="Q39:Q47">SUM(V39:AE39)</f>
        <v>505</v>
      </c>
      <c r="R39">
        <f>SUM(W39:AD39)</f>
        <v>404</v>
      </c>
      <c r="V39" s="28">
        <v>88</v>
      </c>
      <c r="W39" s="17">
        <f>W23+18</f>
        <v>75</v>
      </c>
      <c r="X39" s="18">
        <f aca="true" t="shared" si="17" ref="X39:AD39">X23+18</f>
        <v>30</v>
      </c>
      <c r="Y39" s="18">
        <f t="shared" si="17"/>
        <v>70</v>
      </c>
      <c r="Z39" s="18">
        <f t="shared" si="17"/>
        <v>32</v>
      </c>
      <c r="AA39" s="18">
        <f t="shared" si="17"/>
        <v>19</v>
      </c>
      <c r="AB39" s="18">
        <f t="shared" si="17"/>
        <v>21</v>
      </c>
      <c r="AC39" s="18">
        <f t="shared" si="17"/>
        <v>81</v>
      </c>
      <c r="AD39" s="19">
        <f t="shared" si="17"/>
        <v>76</v>
      </c>
      <c r="AE39" s="32">
        <v>13</v>
      </c>
      <c r="AL39">
        <f aca="true" t="shared" si="18" ref="AL39:AL47">SUM(AN39:AW39)</f>
        <v>0</v>
      </c>
      <c r="AN39" s="28">
        <v>6</v>
      </c>
      <c r="AO39" s="17"/>
      <c r="AP39" s="18"/>
      <c r="AQ39" s="18"/>
      <c r="AR39" s="18"/>
      <c r="AS39" s="18"/>
      <c r="AT39" s="18"/>
      <c r="AU39" s="18"/>
      <c r="AV39" s="19"/>
      <c r="AW39" s="32">
        <v>-6</v>
      </c>
    </row>
    <row r="40" spans="17:49" ht="13.5" thickBot="1">
      <c r="Q40">
        <f t="shared" si="16"/>
        <v>505</v>
      </c>
      <c r="R40">
        <f aca="true" t="shared" si="19" ref="R40:R46">SUM(W40:AD40)</f>
        <v>404</v>
      </c>
      <c r="S40">
        <f aca="true" t="shared" si="20" ref="S40:S45">SUM(X40:AC40)</f>
        <v>303</v>
      </c>
      <c r="V40" s="28">
        <v>12</v>
      </c>
      <c r="W40" s="20">
        <f aca="true" t="shared" si="21" ref="W40:AD46">W24+18</f>
        <v>28</v>
      </c>
      <c r="X40" s="50">
        <f t="shared" si="21"/>
        <v>33</v>
      </c>
      <c r="Y40" s="51">
        <f t="shared" si="21"/>
        <v>38</v>
      </c>
      <c r="Z40" s="51">
        <f t="shared" si="21"/>
        <v>41</v>
      </c>
      <c r="AA40" s="51">
        <f t="shared" si="21"/>
        <v>66</v>
      </c>
      <c r="AB40" s="51">
        <f t="shared" si="21"/>
        <v>64</v>
      </c>
      <c r="AC40" s="52">
        <f t="shared" si="21"/>
        <v>61</v>
      </c>
      <c r="AD40" s="24">
        <f t="shared" si="21"/>
        <v>73</v>
      </c>
      <c r="AE40" s="32">
        <v>89</v>
      </c>
      <c r="AL40">
        <f t="shared" si="18"/>
        <v>0</v>
      </c>
      <c r="AN40" s="28">
        <v>-7</v>
      </c>
      <c r="AO40" s="20"/>
      <c r="AP40" s="50"/>
      <c r="AQ40" s="51"/>
      <c r="AR40" s="51"/>
      <c r="AS40" s="51"/>
      <c r="AT40" s="51"/>
      <c r="AU40" s="52"/>
      <c r="AV40" s="24"/>
      <c r="AW40" s="32">
        <v>7</v>
      </c>
    </row>
    <row r="41" spans="17:49" ht="12.75">
      <c r="Q41">
        <f t="shared" si="16"/>
        <v>505</v>
      </c>
      <c r="R41">
        <f t="shared" si="19"/>
        <v>404</v>
      </c>
      <c r="S41">
        <f t="shared" si="20"/>
        <v>303</v>
      </c>
      <c r="T41">
        <f>SUM(Y41:AB41)</f>
        <v>202</v>
      </c>
      <c r="V41" s="28">
        <v>90</v>
      </c>
      <c r="W41" s="20">
        <f t="shared" si="21"/>
        <v>27</v>
      </c>
      <c r="X41" s="53">
        <f t="shared" si="21"/>
        <v>67</v>
      </c>
      <c r="Y41" s="1">
        <f t="shared" si="21"/>
        <v>43</v>
      </c>
      <c r="Z41" s="2">
        <f t="shared" si="21"/>
        <v>50</v>
      </c>
      <c r="AA41" s="2">
        <f t="shared" si="21"/>
        <v>55</v>
      </c>
      <c r="AB41" s="3">
        <f t="shared" si="21"/>
        <v>54</v>
      </c>
      <c r="AC41" s="54">
        <f t="shared" si="21"/>
        <v>34</v>
      </c>
      <c r="AD41" s="24">
        <f t="shared" si="21"/>
        <v>74</v>
      </c>
      <c r="AE41" s="32">
        <v>11</v>
      </c>
      <c r="AL41">
        <f t="shared" si="18"/>
        <v>0</v>
      </c>
      <c r="AN41" s="28">
        <v>8</v>
      </c>
      <c r="AO41" s="20"/>
      <c r="AP41" s="53"/>
      <c r="AQ41" s="1"/>
      <c r="AR41" s="2"/>
      <c r="AS41" s="2"/>
      <c r="AT41" s="3"/>
      <c r="AU41" s="54"/>
      <c r="AV41" s="24"/>
      <c r="AW41" s="32">
        <v>-8</v>
      </c>
    </row>
    <row r="42" spans="17:49" ht="12.75">
      <c r="Q42">
        <f t="shared" si="16"/>
        <v>505</v>
      </c>
      <c r="R42">
        <f t="shared" si="19"/>
        <v>404</v>
      </c>
      <c r="S42">
        <f t="shared" si="20"/>
        <v>303</v>
      </c>
      <c r="T42">
        <f>SUM(Y42:AB42)</f>
        <v>202</v>
      </c>
      <c r="V42" s="28">
        <v>5</v>
      </c>
      <c r="W42" s="20">
        <f t="shared" si="21"/>
        <v>22</v>
      </c>
      <c r="X42" s="53">
        <f t="shared" si="21"/>
        <v>65</v>
      </c>
      <c r="Y42" s="4">
        <f t="shared" si="21"/>
        <v>57</v>
      </c>
      <c r="Z42" s="5">
        <f t="shared" si="21"/>
        <v>52</v>
      </c>
      <c r="AA42" s="5">
        <f t="shared" si="21"/>
        <v>45</v>
      </c>
      <c r="AB42" s="6">
        <f t="shared" si="21"/>
        <v>48</v>
      </c>
      <c r="AC42" s="54">
        <f t="shared" si="21"/>
        <v>36</v>
      </c>
      <c r="AD42" s="24">
        <f t="shared" si="21"/>
        <v>79</v>
      </c>
      <c r="AE42" s="32">
        <v>96</v>
      </c>
      <c r="AL42">
        <f t="shared" si="18"/>
        <v>0</v>
      </c>
      <c r="AN42" s="28">
        <v>-14</v>
      </c>
      <c r="AO42" s="20"/>
      <c r="AP42" s="53"/>
      <c r="AQ42" s="4"/>
      <c r="AR42" s="5"/>
      <c r="AS42" s="5"/>
      <c r="AT42" s="6"/>
      <c r="AU42" s="54"/>
      <c r="AV42" s="24"/>
      <c r="AW42" s="32">
        <v>14</v>
      </c>
    </row>
    <row r="43" spans="17:49" ht="12.75">
      <c r="Q43">
        <f t="shared" si="16"/>
        <v>505</v>
      </c>
      <c r="R43">
        <f t="shared" si="19"/>
        <v>404</v>
      </c>
      <c r="S43">
        <f t="shared" si="20"/>
        <v>303</v>
      </c>
      <c r="T43">
        <f>SUM(Y43:AB43)</f>
        <v>202</v>
      </c>
      <c r="V43" s="28">
        <v>100</v>
      </c>
      <c r="W43" s="20">
        <f t="shared" si="21"/>
        <v>72</v>
      </c>
      <c r="X43" s="53">
        <f t="shared" si="21"/>
        <v>59</v>
      </c>
      <c r="Y43" s="4">
        <f t="shared" si="21"/>
        <v>46</v>
      </c>
      <c r="Z43" s="5">
        <f t="shared" si="21"/>
        <v>47</v>
      </c>
      <c r="AA43" s="5">
        <f t="shared" si="21"/>
        <v>58</v>
      </c>
      <c r="AB43" s="6">
        <f t="shared" si="21"/>
        <v>51</v>
      </c>
      <c r="AC43" s="54">
        <f t="shared" si="21"/>
        <v>42</v>
      </c>
      <c r="AD43" s="24">
        <f t="shared" si="21"/>
        <v>29</v>
      </c>
      <c r="AE43" s="32">
        <v>1</v>
      </c>
      <c r="AL43">
        <f t="shared" si="18"/>
        <v>0</v>
      </c>
      <c r="AN43" s="28">
        <v>18</v>
      </c>
      <c r="AO43" s="20"/>
      <c r="AP43" s="53"/>
      <c r="AQ43" s="4"/>
      <c r="AR43" s="5"/>
      <c r="AS43" s="5"/>
      <c r="AT43" s="6"/>
      <c r="AU43" s="54"/>
      <c r="AV43" s="24"/>
      <c r="AW43" s="32">
        <v>-18</v>
      </c>
    </row>
    <row r="44" spans="17:49" ht="13.5" thickBot="1">
      <c r="Q44">
        <f t="shared" si="16"/>
        <v>505</v>
      </c>
      <c r="R44">
        <f t="shared" si="19"/>
        <v>404</v>
      </c>
      <c r="S44">
        <f t="shared" si="20"/>
        <v>303</v>
      </c>
      <c r="T44">
        <f>SUM(Y44:AB44)</f>
        <v>202</v>
      </c>
      <c r="V44" s="28">
        <v>8</v>
      </c>
      <c r="W44" s="20">
        <f t="shared" si="21"/>
        <v>77</v>
      </c>
      <c r="X44" s="53">
        <f t="shared" si="21"/>
        <v>39</v>
      </c>
      <c r="Y44" s="7">
        <f t="shared" si="21"/>
        <v>56</v>
      </c>
      <c r="Z44" s="8">
        <f t="shared" si="21"/>
        <v>53</v>
      </c>
      <c r="AA44" s="8">
        <f t="shared" si="21"/>
        <v>44</v>
      </c>
      <c r="AB44" s="9">
        <f t="shared" si="21"/>
        <v>49</v>
      </c>
      <c r="AC44" s="54">
        <f t="shared" si="21"/>
        <v>62</v>
      </c>
      <c r="AD44" s="24">
        <f t="shared" si="21"/>
        <v>24</v>
      </c>
      <c r="AE44" s="32">
        <v>93</v>
      </c>
      <c r="AL44">
        <f t="shared" si="18"/>
        <v>0</v>
      </c>
      <c r="AN44" s="28">
        <v>-11</v>
      </c>
      <c r="AO44" s="20"/>
      <c r="AP44" s="53"/>
      <c r="AQ44" s="7"/>
      <c r="AR44" s="8"/>
      <c r="AS44" s="8"/>
      <c r="AT44" s="9"/>
      <c r="AU44" s="54"/>
      <c r="AV44" s="24"/>
      <c r="AW44" s="32">
        <v>11</v>
      </c>
    </row>
    <row r="45" spans="17:49" ht="13.5" thickBot="1">
      <c r="Q45">
        <f t="shared" si="16"/>
        <v>505</v>
      </c>
      <c r="R45">
        <f t="shared" si="19"/>
        <v>404</v>
      </c>
      <c r="S45">
        <f t="shared" si="20"/>
        <v>303</v>
      </c>
      <c r="V45" s="28">
        <v>94</v>
      </c>
      <c r="W45" s="20">
        <f t="shared" si="21"/>
        <v>78</v>
      </c>
      <c r="X45" s="14">
        <f t="shared" si="21"/>
        <v>40</v>
      </c>
      <c r="Y45" s="15">
        <f t="shared" si="21"/>
        <v>63</v>
      </c>
      <c r="Z45" s="15">
        <f t="shared" si="21"/>
        <v>60</v>
      </c>
      <c r="AA45" s="15">
        <f t="shared" si="21"/>
        <v>35</v>
      </c>
      <c r="AB45" s="15">
        <f t="shared" si="21"/>
        <v>37</v>
      </c>
      <c r="AC45" s="16">
        <f t="shared" si="21"/>
        <v>68</v>
      </c>
      <c r="AD45" s="24">
        <f t="shared" si="21"/>
        <v>23</v>
      </c>
      <c r="AE45" s="32">
        <v>7</v>
      </c>
      <c r="AL45">
        <f t="shared" si="18"/>
        <v>0</v>
      </c>
      <c r="AN45" s="28">
        <v>12</v>
      </c>
      <c r="AO45" s="20"/>
      <c r="AP45" s="14"/>
      <c r="AQ45" s="15"/>
      <c r="AR45" s="15"/>
      <c r="AS45" s="15"/>
      <c r="AT45" s="15"/>
      <c r="AU45" s="16"/>
      <c r="AV45" s="24"/>
      <c r="AW45" s="32">
        <v>-12</v>
      </c>
    </row>
    <row r="46" spans="17:49" ht="13.5" thickBot="1">
      <c r="Q46">
        <f t="shared" si="16"/>
        <v>505</v>
      </c>
      <c r="R46">
        <f t="shared" si="19"/>
        <v>404</v>
      </c>
      <c r="V46" s="28">
        <v>6</v>
      </c>
      <c r="W46" s="21">
        <f t="shared" si="21"/>
        <v>25</v>
      </c>
      <c r="X46" s="22">
        <f t="shared" si="21"/>
        <v>71</v>
      </c>
      <c r="Y46" s="22">
        <f t="shared" si="21"/>
        <v>31</v>
      </c>
      <c r="Z46" s="22">
        <f t="shared" si="21"/>
        <v>69</v>
      </c>
      <c r="AA46" s="22">
        <f t="shared" si="21"/>
        <v>82</v>
      </c>
      <c r="AB46" s="22">
        <f t="shared" si="21"/>
        <v>80</v>
      </c>
      <c r="AC46" s="22">
        <f t="shared" si="21"/>
        <v>20</v>
      </c>
      <c r="AD46" s="23">
        <f t="shared" si="21"/>
        <v>26</v>
      </c>
      <c r="AE46" s="32">
        <v>95</v>
      </c>
      <c r="AL46">
        <f t="shared" si="18"/>
        <v>0</v>
      </c>
      <c r="AN46" s="28">
        <v>-13</v>
      </c>
      <c r="AO46" s="21"/>
      <c r="AP46" s="22"/>
      <c r="AQ46" s="22"/>
      <c r="AR46" s="22"/>
      <c r="AS46" s="22"/>
      <c r="AT46" s="22"/>
      <c r="AU46" s="22"/>
      <c r="AV46" s="23"/>
      <c r="AW46" s="32">
        <v>13</v>
      </c>
    </row>
    <row r="47" spans="17:49" ht="13.5" thickBot="1">
      <c r="Q47">
        <f t="shared" si="16"/>
        <v>505</v>
      </c>
      <c r="V47" s="29">
        <v>10</v>
      </c>
      <c r="W47" s="30">
        <v>99</v>
      </c>
      <c r="X47" s="30">
        <v>3</v>
      </c>
      <c r="Y47" s="30">
        <v>97</v>
      </c>
      <c r="Z47" s="30">
        <v>87</v>
      </c>
      <c r="AA47" s="30">
        <v>83</v>
      </c>
      <c r="AB47" s="30">
        <v>17</v>
      </c>
      <c r="AC47" s="30">
        <v>85</v>
      </c>
      <c r="AD47" s="30">
        <v>15</v>
      </c>
      <c r="AE47" s="31">
        <v>9</v>
      </c>
      <c r="AL47">
        <f t="shared" si="18"/>
        <v>0</v>
      </c>
      <c r="AN47" s="29">
        <v>-9</v>
      </c>
      <c r="AO47" s="30">
        <v>17</v>
      </c>
      <c r="AP47" s="30">
        <v>-16</v>
      </c>
      <c r="AQ47" s="30">
        <v>15</v>
      </c>
      <c r="AR47" s="30">
        <v>5</v>
      </c>
      <c r="AS47" s="30">
        <v>1</v>
      </c>
      <c r="AT47" s="30">
        <v>-2</v>
      </c>
      <c r="AU47" s="30">
        <v>3</v>
      </c>
      <c r="AV47" s="30">
        <v>-4</v>
      </c>
      <c r="AW47" s="31">
        <v>-10</v>
      </c>
    </row>
    <row r="50" spans="15:38" ht="12.75">
      <c r="O50">
        <f>U56+V57+W58+X59+Y60+Z61+AA62+AB63+AC64+AD65+AE66+AF67</f>
        <v>870</v>
      </c>
      <c r="U50">
        <f>SUM(U56:U67)</f>
        <v>870</v>
      </c>
      <c r="V50">
        <f aca="true" t="shared" si="22" ref="V50:AF50">SUM(V56:V67)</f>
        <v>870</v>
      </c>
      <c r="W50">
        <f t="shared" si="22"/>
        <v>870</v>
      </c>
      <c r="X50">
        <f t="shared" si="22"/>
        <v>870</v>
      </c>
      <c r="Y50">
        <f t="shared" si="22"/>
        <v>870</v>
      </c>
      <c r="Z50">
        <f t="shared" si="22"/>
        <v>870</v>
      </c>
      <c r="AA50">
        <f t="shared" si="22"/>
        <v>870</v>
      </c>
      <c r="AB50">
        <f t="shared" si="22"/>
        <v>870</v>
      </c>
      <c r="AC50">
        <f t="shared" si="22"/>
        <v>870</v>
      </c>
      <c r="AD50">
        <f t="shared" si="22"/>
        <v>870</v>
      </c>
      <c r="AE50">
        <f t="shared" si="22"/>
        <v>870</v>
      </c>
      <c r="AF50">
        <f t="shared" si="22"/>
        <v>870</v>
      </c>
      <c r="AL50">
        <f>AF56+AE57+AD58+AC59+AB60+AA61+Z62+Y63+X64+W65+V66+U67</f>
        <v>870</v>
      </c>
    </row>
    <row r="51" spans="16:37" ht="12.75">
      <c r="P51">
        <f>V57+W58+X59+Y60+Z61+AA62+AB63+AC64+AD65+AE66</f>
        <v>725</v>
      </c>
      <c r="V51">
        <f>SUM(V57:V66)</f>
        <v>725</v>
      </c>
      <c r="W51">
        <f aca="true" t="shared" si="23" ref="W51:AE51">SUM(W57:W66)</f>
        <v>725</v>
      </c>
      <c r="X51">
        <f t="shared" si="23"/>
        <v>725</v>
      </c>
      <c r="Y51">
        <f t="shared" si="23"/>
        <v>725</v>
      </c>
      <c r="Z51">
        <f t="shared" si="23"/>
        <v>725</v>
      </c>
      <c r="AA51">
        <f t="shared" si="23"/>
        <v>725</v>
      </c>
      <c r="AB51">
        <f t="shared" si="23"/>
        <v>725</v>
      </c>
      <c r="AC51">
        <f t="shared" si="23"/>
        <v>725</v>
      </c>
      <c r="AD51">
        <f t="shared" si="23"/>
        <v>725</v>
      </c>
      <c r="AE51">
        <f t="shared" si="23"/>
        <v>725</v>
      </c>
      <c r="AK51">
        <f>AE57+AD58+AC59+AB60+AA61+Z62+Y63+X64+W65+V66</f>
        <v>725</v>
      </c>
    </row>
    <row r="52" spans="17:36" ht="12.75">
      <c r="Q52">
        <f>W58+X59+Y60+Z61+AA62+AB63+AC64+AD65</f>
        <v>580</v>
      </c>
      <c r="W52">
        <f>SUM(W58:W65)</f>
        <v>580</v>
      </c>
      <c r="X52">
        <f aca="true" t="shared" si="24" ref="X52:AD52">SUM(X58:X65)</f>
        <v>580</v>
      </c>
      <c r="Y52">
        <f t="shared" si="24"/>
        <v>580</v>
      </c>
      <c r="Z52">
        <f t="shared" si="24"/>
        <v>580</v>
      </c>
      <c r="AA52">
        <f t="shared" si="24"/>
        <v>580</v>
      </c>
      <c r="AB52">
        <f t="shared" si="24"/>
        <v>580</v>
      </c>
      <c r="AC52">
        <f t="shared" si="24"/>
        <v>580</v>
      </c>
      <c r="AD52">
        <f t="shared" si="24"/>
        <v>580</v>
      </c>
      <c r="AJ52">
        <f>AD58+AC59+AB60+AA61+Z62+Y63+X64+W65</f>
        <v>580</v>
      </c>
    </row>
    <row r="53" spans="18:35" ht="12.75">
      <c r="R53">
        <f>X59+Y60+Z61+AA62+AB63+AC64</f>
        <v>435</v>
      </c>
      <c r="X53">
        <f aca="true" t="shared" si="25" ref="X53:AC53">SUM(X59:X64)</f>
        <v>435</v>
      </c>
      <c r="Y53">
        <f t="shared" si="25"/>
        <v>435</v>
      </c>
      <c r="Z53">
        <f t="shared" si="25"/>
        <v>435</v>
      </c>
      <c r="AA53">
        <f t="shared" si="25"/>
        <v>435</v>
      </c>
      <c r="AB53">
        <f t="shared" si="25"/>
        <v>435</v>
      </c>
      <c r="AC53">
        <f t="shared" si="25"/>
        <v>435</v>
      </c>
      <c r="AI53">
        <f>AC59+AB60+AA61+Z62+Y63+X64</f>
        <v>435</v>
      </c>
    </row>
    <row r="54" spans="19:50" ht="12.75">
      <c r="S54">
        <f>Y60+Z61+AA62+AB63</f>
        <v>290</v>
      </c>
      <c r="Y54">
        <f>SUM(Y60:Y63)</f>
        <v>290</v>
      </c>
      <c r="Z54">
        <f>SUM(Z60:Z63)</f>
        <v>290</v>
      </c>
      <c r="AA54">
        <f>SUM(AA60:AA63)</f>
        <v>290</v>
      </c>
      <c r="AB54">
        <f>SUM(AB60:AB63)</f>
        <v>290</v>
      </c>
      <c r="AH54">
        <f>AB60+AA61+Z62+Y63</f>
        <v>290</v>
      </c>
      <c r="AM54">
        <f>SUM(AM56:AM67)</f>
        <v>0</v>
      </c>
      <c r="AN54">
        <f aca="true" t="shared" si="26" ref="AN54:AX54">SUM(AN56:AN67)</f>
        <v>0</v>
      </c>
      <c r="AO54">
        <f t="shared" si="26"/>
        <v>0</v>
      </c>
      <c r="AP54">
        <f t="shared" si="26"/>
        <v>0</v>
      </c>
      <c r="AQ54">
        <f t="shared" si="26"/>
        <v>0</v>
      </c>
      <c r="AR54">
        <f t="shared" si="26"/>
        <v>0</v>
      </c>
      <c r="AS54">
        <f t="shared" si="26"/>
        <v>0</v>
      </c>
      <c r="AT54">
        <f t="shared" si="26"/>
        <v>0</v>
      </c>
      <c r="AU54">
        <f t="shared" si="26"/>
        <v>0</v>
      </c>
      <c r="AV54">
        <f t="shared" si="26"/>
        <v>0</v>
      </c>
      <c r="AW54">
        <f t="shared" si="26"/>
        <v>0</v>
      </c>
      <c r="AX54">
        <f t="shared" si="26"/>
        <v>0</v>
      </c>
    </row>
    <row r="55" spans="38:51" ht="13.5" thickBot="1">
      <c r="AL55">
        <f>AM56+AX67</f>
        <v>0</v>
      </c>
      <c r="AY55">
        <f>AX56+AM67</f>
        <v>0</v>
      </c>
    </row>
    <row r="56" spans="15:50" ht="13.5" thickBot="1">
      <c r="O56">
        <f>SUM(U56:AF56)</f>
        <v>870</v>
      </c>
      <c r="U56" s="33">
        <v>134</v>
      </c>
      <c r="V56" s="34">
        <v>143</v>
      </c>
      <c r="W56" s="34">
        <v>3</v>
      </c>
      <c r="X56" s="34">
        <v>141</v>
      </c>
      <c r="Y56" s="34">
        <v>5</v>
      </c>
      <c r="Z56" s="34">
        <v>1</v>
      </c>
      <c r="AA56" s="34">
        <v>22</v>
      </c>
      <c r="AB56" s="34">
        <v>124</v>
      </c>
      <c r="AC56" s="34">
        <v>20</v>
      </c>
      <c r="AD56" s="34">
        <v>126</v>
      </c>
      <c r="AE56" s="34">
        <v>18</v>
      </c>
      <c r="AF56" s="35">
        <v>133</v>
      </c>
      <c r="AK56">
        <f>SUM(AM56:AX56)</f>
        <v>0</v>
      </c>
      <c r="AM56" s="33">
        <v>12</v>
      </c>
      <c r="AN56" s="34">
        <v>21</v>
      </c>
      <c r="AO56" s="34">
        <v>-20</v>
      </c>
      <c r="AP56" s="34">
        <v>19</v>
      </c>
      <c r="AQ56" s="34">
        <v>-18</v>
      </c>
      <c r="AR56" s="34">
        <v>-22</v>
      </c>
      <c r="AS56" s="34">
        <v>-1</v>
      </c>
      <c r="AT56" s="34">
        <v>2</v>
      </c>
      <c r="AU56" s="34">
        <v>-3</v>
      </c>
      <c r="AV56" s="34">
        <v>4</v>
      </c>
      <c r="AW56" s="34">
        <v>-5</v>
      </c>
      <c r="AX56" s="35">
        <v>11</v>
      </c>
    </row>
    <row r="57" spans="15:50" ht="13.5" thickBot="1">
      <c r="O57">
        <f aca="true" t="shared" si="27" ref="O57:O67">SUM(U57:AF57)</f>
        <v>870</v>
      </c>
      <c r="P57">
        <f>SUM(V57:AE57)</f>
        <v>725</v>
      </c>
      <c r="U57" s="36">
        <v>16</v>
      </c>
      <c r="V57" s="25">
        <f>V38+22</f>
        <v>114</v>
      </c>
      <c r="W57" s="26">
        <f aca="true" t="shared" si="28" ref="W57:AE57">W38+22</f>
        <v>24</v>
      </c>
      <c r="X57" s="26">
        <f t="shared" si="28"/>
        <v>120</v>
      </c>
      <c r="Y57" s="26">
        <f t="shared" si="28"/>
        <v>26</v>
      </c>
      <c r="Z57" s="26">
        <f t="shared" si="28"/>
        <v>36</v>
      </c>
      <c r="AA57" s="26">
        <f t="shared" si="28"/>
        <v>40</v>
      </c>
      <c r="AB57" s="26">
        <f t="shared" si="28"/>
        <v>106</v>
      </c>
      <c r="AC57" s="26">
        <f t="shared" si="28"/>
        <v>38</v>
      </c>
      <c r="AD57" s="26">
        <f t="shared" si="28"/>
        <v>108</v>
      </c>
      <c r="AE57" s="27">
        <f t="shared" si="28"/>
        <v>113</v>
      </c>
      <c r="AF57" s="38">
        <v>129</v>
      </c>
      <c r="AK57">
        <f aca="true" t="shared" si="29" ref="AK57:AK67">SUM(AM57:AX57)</f>
        <v>0</v>
      </c>
      <c r="AM57" s="36">
        <v>-7</v>
      </c>
      <c r="AN57" s="25"/>
      <c r="AO57" s="26"/>
      <c r="AP57" s="26"/>
      <c r="AQ57" s="26"/>
      <c r="AR57" s="26"/>
      <c r="AS57" s="26"/>
      <c r="AT57" s="26"/>
      <c r="AU57" s="26"/>
      <c r="AV57" s="26"/>
      <c r="AW57" s="27"/>
      <c r="AX57" s="38">
        <v>7</v>
      </c>
    </row>
    <row r="58" spans="15:50" ht="13.5" thickBot="1">
      <c r="O58">
        <f t="shared" si="27"/>
        <v>870</v>
      </c>
      <c r="P58">
        <f aca="true" t="shared" si="30" ref="P58:P66">SUM(V58:AE58)</f>
        <v>725</v>
      </c>
      <c r="Q58">
        <f>SUM(W58:AD58)</f>
        <v>580</v>
      </c>
      <c r="U58" s="36">
        <v>15</v>
      </c>
      <c r="V58" s="28">
        <f aca="true" t="shared" si="31" ref="V58:AE66">V39+22</f>
        <v>110</v>
      </c>
      <c r="W58" s="17">
        <f t="shared" si="31"/>
        <v>97</v>
      </c>
      <c r="X58" s="18">
        <f t="shared" si="31"/>
        <v>52</v>
      </c>
      <c r="Y58" s="18">
        <f t="shared" si="31"/>
        <v>92</v>
      </c>
      <c r="Z58" s="18">
        <f t="shared" si="31"/>
        <v>54</v>
      </c>
      <c r="AA58" s="18">
        <f t="shared" si="31"/>
        <v>41</v>
      </c>
      <c r="AB58" s="18">
        <f t="shared" si="31"/>
        <v>43</v>
      </c>
      <c r="AC58" s="18">
        <f t="shared" si="31"/>
        <v>103</v>
      </c>
      <c r="AD58" s="19">
        <f t="shared" si="31"/>
        <v>98</v>
      </c>
      <c r="AE58" s="32">
        <f t="shared" si="31"/>
        <v>35</v>
      </c>
      <c r="AF58" s="38">
        <v>130</v>
      </c>
      <c r="AK58">
        <f t="shared" si="29"/>
        <v>0</v>
      </c>
      <c r="AM58" s="36">
        <v>-8</v>
      </c>
      <c r="AN58" s="28"/>
      <c r="AO58" s="17"/>
      <c r="AP58" s="18"/>
      <c r="AQ58" s="18"/>
      <c r="AR58" s="18"/>
      <c r="AS58" s="18"/>
      <c r="AT58" s="18"/>
      <c r="AU58" s="18"/>
      <c r="AV58" s="19"/>
      <c r="AW58" s="32"/>
      <c r="AX58" s="38">
        <v>8</v>
      </c>
    </row>
    <row r="59" spans="15:50" ht="13.5" thickBot="1">
      <c r="O59">
        <f t="shared" si="27"/>
        <v>870</v>
      </c>
      <c r="P59">
        <f t="shared" si="30"/>
        <v>725</v>
      </c>
      <c r="Q59">
        <f aca="true" t="shared" si="32" ref="Q59:Q65">SUM(W59:AD59)</f>
        <v>580</v>
      </c>
      <c r="R59">
        <f>SUM(X59:AC59)</f>
        <v>435</v>
      </c>
      <c r="U59" s="36">
        <v>131</v>
      </c>
      <c r="V59" s="28">
        <f t="shared" si="31"/>
        <v>34</v>
      </c>
      <c r="W59" s="20">
        <f t="shared" si="31"/>
        <v>50</v>
      </c>
      <c r="X59" s="50">
        <f t="shared" si="31"/>
        <v>55</v>
      </c>
      <c r="Y59" s="51">
        <f t="shared" si="31"/>
        <v>60</v>
      </c>
      <c r="Z59" s="51">
        <f t="shared" si="31"/>
        <v>63</v>
      </c>
      <c r="AA59" s="51">
        <f t="shared" si="31"/>
        <v>88</v>
      </c>
      <c r="AB59" s="51">
        <f t="shared" si="31"/>
        <v>86</v>
      </c>
      <c r="AC59" s="52">
        <f t="shared" si="31"/>
        <v>83</v>
      </c>
      <c r="AD59" s="24">
        <f t="shared" si="31"/>
        <v>95</v>
      </c>
      <c r="AE59" s="32">
        <f t="shared" si="31"/>
        <v>111</v>
      </c>
      <c r="AF59" s="38">
        <v>14</v>
      </c>
      <c r="AK59">
        <f t="shared" si="29"/>
        <v>0</v>
      </c>
      <c r="AM59" s="36">
        <v>9</v>
      </c>
      <c r="AN59" s="28"/>
      <c r="AO59" s="20"/>
      <c r="AP59" s="50"/>
      <c r="AQ59" s="51"/>
      <c r="AR59" s="51"/>
      <c r="AS59" s="51"/>
      <c r="AT59" s="51"/>
      <c r="AU59" s="52"/>
      <c r="AV59" s="24"/>
      <c r="AW59" s="32"/>
      <c r="AX59" s="38">
        <v>-9</v>
      </c>
    </row>
    <row r="60" spans="15:50" ht="12.75">
      <c r="O60">
        <f t="shared" si="27"/>
        <v>870</v>
      </c>
      <c r="P60">
        <f t="shared" si="30"/>
        <v>725</v>
      </c>
      <c r="Q60">
        <f t="shared" si="32"/>
        <v>580</v>
      </c>
      <c r="R60">
        <f aca="true" t="shared" si="33" ref="R60:R65">SUM(X60:AC60)</f>
        <v>435</v>
      </c>
      <c r="S60">
        <f>SUM(Y60:AB60)</f>
        <v>290</v>
      </c>
      <c r="U60" s="36">
        <v>132</v>
      </c>
      <c r="V60" s="28">
        <f t="shared" si="31"/>
        <v>112</v>
      </c>
      <c r="W60" s="20">
        <f t="shared" si="31"/>
        <v>49</v>
      </c>
      <c r="X60" s="53">
        <f t="shared" si="31"/>
        <v>89</v>
      </c>
      <c r="Y60" s="1">
        <f t="shared" si="31"/>
        <v>65</v>
      </c>
      <c r="Z60" s="2">
        <f t="shared" si="31"/>
        <v>72</v>
      </c>
      <c r="AA60" s="2">
        <f t="shared" si="31"/>
        <v>77</v>
      </c>
      <c r="AB60" s="3">
        <f t="shared" si="31"/>
        <v>76</v>
      </c>
      <c r="AC60" s="54">
        <f t="shared" si="31"/>
        <v>56</v>
      </c>
      <c r="AD60" s="24">
        <f t="shared" si="31"/>
        <v>96</v>
      </c>
      <c r="AE60" s="32">
        <f t="shared" si="31"/>
        <v>33</v>
      </c>
      <c r="AF60" s="38">
        <v>13</v>
      </c>
      <c r="AK60">
        <f t="shared" si="29"/>
        <v>0</v>
      </c>
      <c r="AM60" s="36">
        <v>10</v>
      </c>
      <c r="AN60" s="28"/>
      <c r="AO60" s="20"/>
      <c r="AP60" s="53"/>
      <c r="AQ60" s="1"/>
      <c r="AR60" s="2"/>
      <c r="AS60" s="2"/>
      <c r="AT60" s="3"/>
      <c r="AU60" s="54"/>
      <c r="AV60" s="24"/>
      <c r="AW60" s="32"/>
      <c r="AX60" s="38">
        <v>-10</v>
      </c>
    </row>
    <row r="61" spans="15:50" ht="12.75">
      <c r="O61">
        <f t="shared" si="27"/>
        <v>870</v>
      </c>
      <c r="P61">
        <f t="shared" si="30"/>
        <v>725</v>
      </c>
      <c r="Q61">
        <f t="shared" si="32"/>
        <v>580</v>
      </c>
      <c r="R61">
        <f t="shared" si="33"/>
        <v>435</v>
      </c>
      <c r="S61">
        <f>SUM(Y61:AB61)</f>
        <v>290</v>
      </c>
      <c r="U61" s="36">
        <v>139</v>
      </c>
      <c r="V61" s="28">
        <f t="shared" si="31"/>
        <v>27</v>
      </c>
      <c r="W61" s="20">
        <f t="shared" si="31"/>
        <v>44</v>
      </c>
      <c r="X61" s="53">
        <f t="shared" si="31"/>
        <v>87</v>
      </c>
      <c r="Y61" s="4">
        <f t="shared" si="31"/>
        <v>79</v>
      </c>
      <c r="Z61" s="5">
        <f t="shared" si="31"/>
        <v>74</v>
      </c>
      <c r="AA61" s="5">
        <f t="shared" si="31"/>
        <v>67</v>
      </c>
      <c r="AB61" s="6">
        <f t="shared" si="31"/>
        <v>70</v>
      </c>
      <c r="AC61" s="54">
        <f t="shared" si="31"/>
        <v>58</v>
      </c>
      <c r="AD61" s="24">
        <f t="shared" si="31"/>
        <v>101</v>
      </c>
      <c r="AE61" s="32">
        <f t="shared" si="31"/>
        <v>118</v>
      </c>
      <c r="AF61" s="38">
        <v>6</v>
      </c>
      <c r="AK61">
        <f t="shared" si="29"/>
        <v>0</v>
      </c>
      <c r="AM61" s="36">
        <v>17</v>
      </c>
      <c r="AN61" s="28"/>
      <c r="AO61" s="20"/>
      <c r="AP61" s="53"/>
      <c r="AQ61" s="4"/>
      <c r="AR61" s="5"/>
      <c r="AS61" s="5"/>
      <c r="AT61" s="6"/>
      <c r="AU61" s="54"/>
      <c r="AV61" s="24"/>
      <c r="AW61" s="32"/>
      <c r="AX61" s="38">
        <v>-17</v>
      </c>
    </row>
    <row r="62" spans="15:50" ht="12.75">
      <c r="O62">
        <f t="shared" si="27"/>
        <v>870</v>
      </c>
      <c r="P62">
        <f t="shared" si="30"/>
        <v>725</v>
      </c>
      <c r="Q62">
        <f t="shared" si="32"/>
        <v>580</v>
      </c>
      <c r="R62">
        <f t="shared" si="33"/>
        <v>435</v>
      </c>
      <c r="S62">
        <f>SUM(Y62:AB62)</f>
        <v>290</v>
      </c>
      <c r="U62" s="36">
        <v>128</v>
      </c>
      <c r="V62" s="28">
        <f t="shared" si="31"/>
        <v>122</v>
      </c>
      <c r="W62" s="20">
        <f t="shared" si="31"/>
        <v>94</v>
      </c>
      <c r="X62" s="53">
        <f t="shared" si="31"/>
        <v>81</v>
      </c>
      <c r="Y62" s="4">
        <f t="shared" si="31"/>
        <v>68</v>
      </c>
      <c r="Z62" s="5">
        <f t="shared" si="31"/>
        <v>69</v>
      </c>
      <c r="AA62" s="5">
        <f t="shared" si="31"/>
        <v>80</v>
      </c>
      <c r="AB62" s="6">
        <f t="shared" si="31"/>
        <v>73</v>
      </c>
      <c r="AC62" s="54">
        <f t="shared" si="31"/>
        <v>64</v>
      </c>
      <c r="AD62" s="24">
        <f t="shared" si="31"/>
        <v>51</v>
      </c>
      <c r="AE62" s="32">
        <f t="shared" si="31"/>
        <v>23</v>
      </c>
      <c r="AF62" s="38">
        <v>17</v>
      </c>
      <c r="AK62">
        <f t="shared" si="29"/>
        <v>0</v>
      </c>
      <c r="AM62" s="36">
        <v>6</v>
      </c>
      <c r="AN62" s="28"/>
      <c r="AO62" s="20"/>
      <c r="AP62" s="53"/>
      <c r="AQ62" s="4"/>
      <c r="AR62" s="5"/>
      <c r="AS62" s="5"/>
      <c r="AT62" s="6"/>
      <c r="AU62" s="54"/>
      <c r="AV62" s="24"/>
      <c r="AW62" s="32"/>
      <c r="AX62" s="38">
        <v>-6</v>
      </c>
    </row>
    <row r="63" spans="15:50" ht="13.5" thickBot="1">
      <c r="O63">
        <f t="shared" si="27"/>
        <v>870</v>
      </c>
      <c r="P63">
        <f t="shared" si="30"/>
        <v>725</v>
      </c>
      <c r="Q63">
        <f t="shared" si="32"/>
        <v>580</v>
      </c>
      <c r="R63">
        <f t="shared" si="33"/>
        <v>435</v>
      </c>
      <c r="S63">
        <f>SUM(Y63:AB63)</f>
        <v>290</v>
      </c>
      <c r="U63" s="36">
        <v>10</v>
      </c>
      <c r="V63" s="28">
        <f t="shared" si="31"/>
        <v>30</v>
      </c>
      <c r="W63" s="20">
        <f t="shared" si="31"/>
        <v>99</v>
      </c>
      <c r="X63" s="53">
        <f t="shared" si="31"/>
        <v>61</v>
      </c>
      <c r="Y63" s="7">
        <f t="shared" si="31"/>
        <v>78</v>
      </c>
      <c r="Z63" s="8">
        <f t="shared" si="31"/>
        <v>75</v>
      </c>
      <c r="AA63" s="8">
        <f t="shared" si="31"/>
        <v>66</v>
      </c>
      <c r="AB63" s="9">
        <f t="shared" si="31"/>
        <v>71</v>
      </c>
      <c r="AC63" s="54">
        <f t="shared" si="31"/>
        <v>84</v>
      </c>
      <c r="AD63" s="24">
        <f t="shared" si="31"/>
        <v>46</v>
      </c>
      <c r="AE63" s="32">
        <f t="shared" si="31"/>
        <v>115</v>
      </c>
      <c r="AF63" s="38">
        <v>135</v>
      </c>
      <c r="AK63">
        <f t="shared" si="29"/>
        <v>0</v>
      </c>
      <c r="AM63" s="36">
        <v>-13</v>
      </c>
      <c r="AN63" s="28"/>
      <c r="AO63" s="20"/>
      <c r="AP63" s="53"/>
      <c r="AQ63" s="7"/>
      <c r="AR63" s="8"/>
      <c r="AS63" s="8"/>
      <c r="AT63" s="9"/>
      <c r="AU63" s="54"/>
      <c r="AV63" s="24"/>
      <c r="AW63" s="32"/>
      <c r="AX63" s="38">
        <v>13</v>
      </c>
    </row>
    <row r="64" spans="15:50" ht="13.5" thickBot="1">
      <c r="O64">
        <f t="shared" si="27"/>
        <v>870</v>
      </c>
      <c r="P64">
        <f t="shared" si="30"/>
        <v>725</v>
      </c>
      <c r="Q64">
        <f t="shared" si="32"/>
        <v>580</v>
      </c>
      <c r="R64">
        <f t="shared" si="33"/>
        <v>435</v>
      </c>
      <c r="S64">
        <f>SUM(Y64:AB64)</f>
        <v>283</v>
      </c>
      <c r="U64" s="36">
        <v>9</v>
      </c>
      <c r="V64" s="28">
        <f t="shared" si="31"/>
        <v>116</v>
      </c>
      <c r="W64" s="20">
        <f t="shared" si="31"/>
        <v>100</v>
      </c>
      <c r="X64" s="14">
        <f t="shared" si="31"/>
        <v>62</v>
      </c>
      <c r="Y64" s="15">
        <f t="shared" si="31"/>
        <v>85</v>
      </c>
      <c r="Z64" s="15">
        <f t="shared" si="31"/>
        <v>82</v>
      </c>
      <c r="AA64" s="15">
        <f t="shared" si="31"/>
        <v>57</v>
      </c>
      <c r="AB64" s="15">
        <f t="shared" si="31"/>
        <v>59</v>
      </c>
      <c r="AC64" s="16">
        <f t="shared" si="31"/>
        <v>90</v>
      </c>
      <c r="AD64" s="24">
        <f t="shared" si="31"/>
        <v>45</v>
      </c>
      <c r="AE64" s="32">
        <f t="shared" si="31"/>
        <v>29</v>
      </c>
      <c r="AF64" s="38">
        <v>136</v>
      </c>
      <c r="AK64">
        <f t="shared" si="29"/>
        <v>0</v>
      </c>
      <c r="AM64" s="36">
        <v>-14</v>
      </c>
      <c r="AN64" s="28"/>
      <c r="AO64" s="20"/>
      <c r="AP64" s="14"/>
      <c r="AQ64" s="15"/>
      <c r="AR64" s="15"/>
      <c r="AS64" s="15"/>
      <c r="AT64" s="15"/>
      <c r="AU64" s="16"/>
      <c r="AV64" s="24"/>
      <c r="AW64" s="32"/>
      <c r="AX64" s="38">
        <v>14</v>
      </c>
    </row>
    <row r="65" spans="15:50" ht="13.5" thickBot="1">
      <c r="O65">
        <f t="shared" si="27"/>
        <v>870</v>
      </c>
      <c r="P65">
        <f t="shared" si="30"/>
        <v>725</v>
      </c>
      <c r="Q65">
        <f t="shared" si="32"/>
        <v>580</v>
      </c>
      <c r="R65">
        <f t="shared" si="33"/>
        <v>485</v>
      </c>
      <c r="U65" s="36">
        <v>137</v>
      </c>
      <c r="V65" s="28">
        <f t="shared" si="31"/>
        <v>28</v>
      </c>
      <c r="W65" s="21">
        <f t="shared" si="31"/>
        <v>47</v>
      </c>
      <c r="X65" s="22">
        <f t="shared" si="31"/>
        <v>93</v>
      </c>
      <c r="Y65" s="22">
        <f t="shared" si="31"/>
        <v>53</v>
      </c>
      <c r="Z65" s="22">
        <f t="shared" si="31"/>
        <v>91</v>
      </c>
      <c r="AA65" s="22">
        <f t="shared" si="31"/>
        <v>104</v>
      </c>
      <c r="AB65" s="22">
        <f t="shared" si="31"/>
        <v>102</v>
      </c>
      <c r="AC65" s="22">
        <f t="shared" si="31"/>
        <v>42</v>
      </c>
      <c r="AD65" s="23">
        <f t="shared" si="31"/>
        <v>48</v>
      </c>
      <c r="AE65" s="32">
        <f t="shared" si="31"/>
        <v>117</v>
      </c>
      <c r="AF65" s="38">
        <v>8</v>
      </c>
      <c r="AK65">
        <f t="shared" si="29"/>
        <v>0</v>
      </c>
      <c r="AM65" s="36">
        <v>15</v>
      </c>
      <c r="AN65" s="28"/>
      <c r="AO65" s="21"/>
      <c r="AP65" s="22"/>
      <c r="AQ65" s="22"/>
      <c r="AR65" s="22"/>
      <c r="AS65" s="22"/>
      <c r="AT65" s="22"/>
      <c r="AU65" s="22"/>
      <c r="AV65" s="23"/>
      <c r="AW65" s="32"/>
      <c r="AX65" s="38">
        <v>-15</v>
      </c>
    </row>
    <row r="66" spans="15:50" ht="13.5" thickBot="1">
      <c r="O66">
        <f t="shared" si="27"/>
        <v>870</v>
      </c>
      <c r="P66">
        <f t="shared" si="30"/>
        <v>725</v>
      </c>
      <c r="U66" s="36">
        <v>7</v>
      </c>
      <c r="V66" s="29">
        <f t="shared" si="31"/>
        <v>32</v>
      </c>
      <c r="W66" s="30">
        <f t="shared" si="31"/>
        <v>121</v>
      </c>
      <c r="X66" s="30">
        <f t="shared" si="31"/>
        <v>25</v>
      </c>
      <c r="Y66" s="30">
        <f t="shared" si="31"/>
        <v>119</v>
      </c>
      <c r="Z66" s="30">
        <f t="shared" si="31"/>
        <v>109</v>
      </c>
      <c r="AA66" s="30">
        <f t="shared" si="31"/>
        <v>105</v>
      </c>
      <c r="AB66" s="30">
        <f t="shared" si="31"/>
        <v>39</v>
      </c>
      <c r="AC66" s="30">
        <f t="shared" si="31"/>
        <v>107</v>
      </c>
      <c r="AD66" s="30">
        <f t="shared" si="31"/>
        <v>37</v>
      </c>
      <c r="AE66" s="31">
        <f t="shared" si="31"/>
        <v>31</v>
      </c>
      <c r="AF66" s="38">
        <v>138</v>
      </c>
      <c r="AK66">
        <f t="shared" si="29"/>
        <v>0</v>
      </c>
      <c r="AM66" s="36">
        <v>-16</v>
      </c>
      <c r="AN66" s="29"/>
      <c r="AO66" s="30"/>
      <c r="AP66" s="30"/>
      <c r="AQ66" s="30"/>
      <c r="AR66" s="30"/>
      <c r="AS66" s="30"/>
      <c r="AT66" s="30"/>
      <c r="AU66" s="30"/>
      <c r="AV66" s="30"/>
      <c r="AW66" s="31"/>
      <c r="AX66" s="38">
        <v>16</v>
      </c>
    </row>
    <row r="67" spans="15:50" ht="13.5" thickBot="1">
      <c r="O67">
        <f t="shared" si="27"/>
        <v>870</v>
      </c>
      <c r="U67" s="37">
        <v>12</v>
      </c>
      <c r="V67" s="40">
        <v>2</v>
      </c>
      <c r="W67" s="40">
        <v>142</v>
      </c>
      <c r="X67" s="40">
        <v>4</v>
      </c>
      <c r="Y67" s="40">
        <v>140</v>
      </c>
      <c r="Z67" s="40">
        <v>144</v>
      </c>
      <c r="AA67" s="40">
        <v>123</v>
      </c>
      <c r="AB67" s="40">
        <v>21</v>
      </c>
      <c r="AC67" s="40">
        <v>125</v>
      </c>
      <c r="AD67" s="40">
        <v>19</v>
      </c>
      <c r="AE67" s="40">
        <v>127</v>
      </c>
      <c r="AF67" s="39">
        <v>11</v>
      </c>
      <c r="AK67">
        <f t="shared" si="29"/>
        <v>0</v>
      </c>
      <c r="AM67" s="37">
        <v>-11</v>
      </c>
      <c r="AN67" s="40">
        <v>-21</v>
      </c>
      <c r="AO67" s="40">
        <v>20</v>
      </c>
      <c r="AP67" s="40">
        <v>-19</v>
      </c>
      <c r="AQ67" s="40">
        <v>18</v>
      </c>
      <c r="AR67" s="40">
        <v>22</v>
      </c>
      <c r="AS67" s="40">
        <v>1</v>
      </c>
      <c r="AT67" s="40">
        <v>-2</v>
      </c>
      <c r="AU67" s="40">
        <v>3</v>
      </c>
      <c r="AV67" s="40">
        <v>-4</v>
      </c>
      <c r="AW67" s="40">
        <v>5</v>
      </c>
      <c r="AX67" s="39">
        <v>-12</v>
      </c>
    </row>
    <row r="70" spans="13:40" ht="13.5">
      <c r="M70" s="49">
        <f>T77+U78+V79+W80+X81+Y82+Z83+AA84+AB85+AC86+AD87+AE88+AF89+AG90</f>
        <v>1379</v>
      </c>
      <c r="T70" s="49">
        <f>SUM(T77:T90)</f>
        <v>1379</v>
      </c>
      <c r="U70" s="49">
        <f aca="true" t="shared" si="34" ref="U70:AG70">SUM(U77:U90)</f>
        <v>1379</v>
      </c>
      <c r="V70" s="49">
        <f t="shared" si="34"/>
        <v>1379</v>
      </c>
      <c r="W70" s="49">
        <f t="shared" si="34"/>
        <v>1379</v>
      </c>
      <c r="X70" s="49">
        <f t="shared" si="34"/>
        <v>1379</v>
      </c>
      <c r="Y70" s="49">
        <f t="shared" si="34"/>
        <v>1379</v>
      </c>
      <c r="Z70" s="49">
        <f t="shared" si="34"/>
        <v>1379</v>
      </c>
      <c r="AA70" s="49">
        <f t="shared" si="34"/>
        <v>1379</v>
      </c>
      <c r="AB70" s="49">
        <f t="shared" si="34"/>
        <v>1379</v>
      </c>
      <c r="AC70" s="49">
        <f t="shared" si="34"/>
        <v>1379</v>
      </c>
      <c r="AD70" s="49">
        <f t="shared" si="34"/>
        <v>1379</v>
      </c>
      <c r="AE70" s="49">
        <f t="shared" si="34"/>
        <v>1379</v>
      </c>
      <c r="AF70" s="49">
        <f t="shared" si="34"/>
        <v>1379</v>
      </c>
      <c r="AG70" s="49">
        <f t="shared" si="34"/>
        <v>1379</v>
      </c>
      <c r="AN70" s="49">
        <f>AG77+AF78+AE79+AD80+AC81+AB82+AA83+Z84+Y85+X86+W87+V88+U89+T90</f>
        <v>1379</v>
      </c>
    </row>
    <row r="71" spans="14:39" ht="13.5">
      <c r="N71" s="49">
        <f>U78+V79+W80+X81+Y82+Z83+AA84+AB85+AC86+AD87+AE88+AF89</f>
        <v>1182</v>
      </c>
      <c r="U71" s="49">
        <f>SUM(U78:U89)</f>
        <v>1182</v>
      </c>
      <c r="V71" s="49">
        <f aca="true" t="shared" si="35" ref="V71:AF71">SUM(V78:V89)</f>
        <v>1182</v>
      </c>
      <c r="W71" s="49">
        <f t="shared" si="35"/>
        <v>1182</v>
      </c>
      <c r="X71" s="49">
        <f t="shared" si="35"/>
        <v>1182</v>
      </c>
      <c r="Y71" s="49">
        <f t="shared" si="35"/>
        <v>1182</v>
      </c>
      <c r="Z71" s="49">
        <f t="shared" si="35"/>
        <v>1182</v>
      </c>
      <c r="AA71" s="49">
        <f t="shared" si="35"/>
        <v>1182</v>
      </c>
      <c r="AB71" s="49">
        <f t="shared" si="35"/>
        <v>1182</v>
      </c>
      <c r="AC71" s="49">
        <f t="shared" si="35"/>
        <v>1182</v>
      </c>
      <c r="AD71" s="49">
        <f t="shared" si="35"/>
        <v>1182</v>
      </c>
      <c r="AE71" s="49">
        <f t="shared" si="35"/>
        <v>1182</v>
      </c>
      <c r="AF71" s="49">
        <f t="shared" si="35"/>
        <v>1182</v>
      </c>
      <c r="AM71" s="49">
        <f>AF78+AE79+AD80+AC81+AB82+AA83+Z84+Y85+X86+W87+V88+U89</f>
        <v>1182</v>
      </c>
    </row>
    <row r="72" spans="15:38" ht="12.75">
      <c r="O72">
        <f>V79+W80+X81+Y82+Z83+AA84+AB85+AC86+AD87</f>
        <v>928</v>
      </c>
      <c r="V72">
        <f>SUM(V79:V88)</f>
        <v>985</v>
      </c>
      <c r="W72">
        <f aca="true" t="shared" si="36" ref="W72:AE72">SUM(W79:W88)</f>
        <v>985</v>
      </c>
      <c r="X72">
        <f t="shared" si="36"/>
        <v>985</v>
      </c>
      <c r="Y72">
        <f t="shared" si="36"/>
        <v>985</v>
      </c>
      <c r="Z72">
        <f t="shared" si="36"/>
        <v>985</v>
      </c>
      <c r="AA72">
        <f t="shared" si="36"/>
        <v>985</v>
      </c>
      <c r="AB72">
        <f t="shared" si="36"/>
        <v>985</v>
      </c>
      <c r="AC72">
        <f t="shared" si="36"/>
        <v>985</v>
      </c>
      <c r="AD72">
        <f t="shared" si="36"/>
        <v>985</v>
      </c>
      <c r="AE72">
        <f t="shared" si="36"/>
        <v>985</v>
      </c>
      <c r="AL72">
        <f>AE79+AD80+AC81+AB82+AA83+Z84+Y85+X86+W87+V88</f>
        <v>985</v>
      </c>
    </row>
    <row r="73" spans="16:37" ht="12.75">
      <c r="P73">
        <f>W80+X81+Y82+Z83+AA84+AB85+AC86+AD87</f>
        <v>788</v>
      </c>
      <c r="W73">
        <f>SUM(W80:W87)</f>
        <v>788</v>
      </c>
      <c r="X73">
        <f aca="true" t="shared" si="37" ref="X73:AD73">SUM(X80:X87)</f>
        <v>788</v>
      </c>
      <c r="Y73">
        <f t="shared" si="37"/>
        <v>788</v>
      </c>
      <c r="Z73">
        <f t="shared" si="37"/>
        <v>788</v>
      </c>
      <c r="AA73">
        <f t="shared" si="37"/>
        <v>788</v>
      </c>
      <c r="AB73">
        <f t="shared" si="37"/>
        <v>788</v>
      </c>
      <c r="AC73">
        <f t="shared" si="37"/>
        <v>788</v>
      </c>
      <c r="AD73">
        <f t="shared" si="37"/>
        <v>788</v>
      </c>
      <c r="AK73">
        <f>AD80+AC81+AB82+AA83+Z84+Y85+X86+W87</f>
        <v>788</v>
      </c>
    </row>
    <row r="74" spans="17:36" ht="12.75">
      <c r="Q74">
        <f>X81+Y82+Z83+AA84+AB85+AC86</f>
        <v>591</v>
      </c>
      <c r="X74">
        <f aca="true" t="shared" si="38" ref="X74:AC74">SUM(X81:X86)</f>
        <v>591</v>
      </c>
      <c r="Y74">
        <f t="shared" si="38"/>
        <v>591</v>
      </c>
      <c r="Z74">
        <f t="shared" si="38"/>
        <v>591</v>
      </c>
      <c r="AA74">
        <f t="shared" si="38"/>
        <v>591</v>
      </c>
      <c r="AB74">
        <f t="shared" si="38"/>
        <v>591</v>
      </c>
      <c r="AC74">
        <f t="shared" si="38"/>
        <v>591</v>
      </c>
      <c r="AJ74">
        <f>AC81+AB82+AA83+Z84+Y85+X86</f>
        <v>591</v>
      </c>
    </row>
    <row r="75" spans="18:51" ht="12.75">
      <c r="R75">
        <f>Y82+Z83+AA84+AB85</f>
        <v>394</v>
      </c>
      <c r="Y75">
        <f>SUM(Y82:Y85)</f>
        <v>394</v>
      </c>
      <c r="Z75">
        <f>SUM(Z82:Z85)</f>
        <v>394</v>
      </c>
      <c r="AA75">
        <f>SUM(AA82:AA85)</f>
        <v>394</v>
      </c>
      <c r="AB75">
        <f>SUM(AB82:AB85)</f>
        <v>394</v>
      </c>
      <c r="AI75">
        <f>AB82+AA83+Z84+Y85</f>
        <v>394</v>
      </c>
      <c r="AL75">
        <f>SUM(AL77:AL90)</f>
        <v>0</v>
      </c>
      <c r="AM75">
        <f aca="true" t="shared" si="39" ref="AM75:AY75">SUM(AM77:AM90)</f>
        <v>0</v>
      </c>
      <c r="AN75">
        <f t="shared" si="39"/>
        <v>0</v>
      </c>
      <c r="AO75">
        <f t="shared" si="39"/>
        <v>0</v>
      </c>
      <c r="AP75">
        <f t="shared" si="39"/>
        <v>0</v>
      </c>
      <c r="AQ75">
        <f t="shared" si="39"/>
        <v>0</v>
      </c>
      <c r="AR75">
        <f t="shared" si="39"/>
        <v>0</v>
      </c>
      <c r="AS75">
        <f t="shared" si="39"/>
        <v>0</v>
      </c>
      <c r="AT75">
        <f t="shared" si="39"/>
        <v>0</v>
      </c>
      <c r="AU75">
        <f t="shared" si="39"/>
        <v>0</v>
      </c>
      <c r="AV75">
        <f t="shared" si="39"/>
        <v>0</v>
      </c>
      <c r="AW75">
        <f t="shared" si="39"/>
        <v>0</v>
      </c>
      <c r="AX75">
        <f t="shared" si="39"/>
        <v>0</v>
      </c>
      <c r="AY75">
        <f t="shared" si="39"/>
        <v>0</v>
      </c>
    </row>
    <row r="76" spans="37:54" ht="13.5" thickBot="1">
      <c r="AK76">
        <f>AL77+AY90</f>
        <v>0</v>
      </c>
      <c r="BB76">
        <f>AY77+AL90</f>
        <v>0</v>
      </c>
    </row>
    <row r="77" spans="13:51" ht="14.25" thickBot="1">
      <c r="M77" s="49">
        <f aca="true" t="shared" si="40" ref="M77:M90">SUM(T77:AG77)</f>
        <v>1379</v>
      </c>
      <c r="T77" s="41">
        <v>13</v>
      </c>
      <c r="U77" s="42">
        <v>189</v>
      </c>
      <c r="V77" s="42">
        <v>9</v>
      </c>
      <c r="W77" s="42">
        <v>187</v>
      </c>
      <c r="X77" s="42">
        <v>11</v>
      </c>
      <c r="Y77" s="42">
        <v>185</v>
      </c>
      <c r="Z77" s="42">
        <v>1</v>
      </c>
      <c r="AA77" s="42">
        <v>190</v>
      </c>
      <c r="AB77" s="42">
        <v>15</v>
      </c>
      <c r="AC77" s="42">
        <v>181</v>
      </c>
      <c r="AD77" s="42">
        <v>17</v>
      </c>
      <c r="AE77" s="42">
        <v>179</v>
      </c>
      <c r="AF77" s="42">
        <v>19</v>
      </c>
      <c r="AG77" s="43">
        <v>183</v>
      </c>
      <c r="AJ77">
        <f>SUM(AL77:AY77)</f>
        <v>0</v>
      </c>
      <c r="AL77" s="41">
        <v>13</v>
      </c>
      <c r="AM77" s="42">
        <v>-8</v>
      </c>
      <c r="AN77" s="42">
        <v>9</v>
      </c>
      <c r="AO77" s="42">
        <v>-10</v>
      </c>
      <c r="AP77" s="42">
        <v>11</v>
      </c>
      <c r="AQ77" s="42">
        <v>-12</v>
      </c>
      <c r="AR77" s="42">
        <v>1</v>
      </c>
      <c r="AS77" s="42">
        <v>-7</v>
      </c>
      <c r="AT77" s="42">
        <v>15</v>
      </c>
      <c r="AU77" s="42">
        <v>-16</v>
      </c>
      <c r="AV77" s="42">
        <v>17</v>
      </c>
      <c r="AW77" s="42">
        <v>-18</v>
      </c>
      <c r="AX77" s="42">
        <v>19</v>
      </c>
      <c r="AY77" s="43">
        <v>-14</v>
      </c>
    </row>
    <row r="78" spans="13:51" ht="14.25" thickBot="1">
      <c r="M78" s="49">
        <f t="shared" si="40"/>
        <v>1379</v>
      </c>
      <c r="N78" s="49">
        <f aca="true" t="shared" si="41" ref="N78:N89">SUM(U78:AF78)</f>
        <v>1182</v>
      </c>
      <c r="T78" s="44">
        <v>21</v>
      </c>
      <c r="U78" s="33">
        <f>U56+26</f>
        <v>160</v>
      </c>
      <c r="V78" s="34">
        <f aca="true" t="shared" si="42" ref="V78:AF78">V56+26</f>
        <v>169</v>
      </c>
      <c r="W78" s="34">
        <f t="shared" si="42"/>
        <v>29</v>
      </c>
      <c r="X78" s="34">
        <f t="shared" si="42"/>
        <v>167</v>
      </c>
      <c r="Y78" s="34">
        <f t="shared" si="42"/>
        <v>31</v>
      </c>
      <c r="Z78" s="34">
        <f t="shared" si="42"/>
        <v>27</v>
      </c>
      <c r="AA78" s="34">
        <f t="shared" si="42"/>
        <v>48</v>
      </c>
      <c r="AB78" s="34">
        <f t="shared" si="42"/>
        <v>150</v>
      </c>
      <c r="AC78" s="34">
        <f t="shared" si="42"/>
        <v>46</v>
      </c>
      <c r="AD78" s="34">
        <f t="shared" si="42"/>
        <v>152</v>
      </c>
      <c r="AE78" s="34">
        <f t="shared" si="42"/>
        <v>44</v>
      </c>
      <c r="AF78" s="35">
        <f t="shared" si="42"/>
        <v>159</v>
      </c>
      <c r="AG78" s="45">
        <v>176</v>
      </c>
      <c r="AJ78">
        <f aca="true" t="shared" si="43" ref="AJ78:AJ90">SUM(AL78:AY78)</f>
        <v>0</v>
      </c>
      <c r="AL78" s="44">
        <v>21</v>
      </c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45">
        <v>-21</v>
      </c>
    </row>
    <row r="79" spans="13:51" ht="14.25" thickBot="1">
      <c r="M79" s="49">
        <f t="shared" si="40"/>
        <v>1379</v>
      </c>
      <c r="N79" s="49">
        <f t="shared" si="41"/>
        <v>1182</v>
      </c>
      <c r="O79">
        <f>SUM(V79:AE79)</f>
        <v>985</v>
      </c>
      <c r="T79" s="44">
        <v>175</v>
      </c>
      <c r="U79" s="36">
        <f aca="true" t="shared" si="44" ref="U79:AF89">U57+26</f>
        <v>42</v>
      </c>
      <c r="V79" s="25">
        <f t="shared" si="44"/>
        <v>140</v>
      </c>
      <c r="W79" s="26">
        <f t="shared" si="44"/>
        <v>50</v>
      </c>
      <c r="X79" s="26">
        <f t="shared" si="44"/>
        <v>146</v>
      </c>
      <c r="Y79" s="26">
        <f t="shared" si="44"/>
        <v>52</v>
      </c>
      <c r="Z79" s="26">
        <f t="shared" si="44"/>
        <v>62</v>
      </c>
      <c r="AA79" s="26">
        <f t="shared" si="44"/>
        <v>66</v>
      </c>
      <c r="AB79" s="26">
        <f t="shared" si="44"/>
        <v>132</v>
      </c>
      <c r="AC79" s="26">
        <f t="shared" si="44"/>
        <v>64</v>
      </c>
      <c r="AD79" s="26">
        <f t="shared" si="44"/>
        <v>134</v>
      </c>
      <c r="AE79" s="27">
        <f t="shared" si="44"/>
        <v>139</v>
      </c>
      <c r="AF79" s="38">
        <f t="shared" si="44"/>
        <v>155</v>
      </c>
      <c r="AG79" s="45">
        <v>22</v>
      </c>
      <c r="AJ79">
        <f t="shared" si="43"/>
        <v>0</v>
      </c>
      <c r="AL79" s="44">
        <v>-22</v>
      </c>
      <c r="AM79" s="36"/>
      <c r="AN79" s="25"/>
      <c r="AO79" s="26"/>
      <c r="AP79" s="26"/>
      <c r="AQ79" s="26"/>
      <c r="AR79" s="26"/>
      <c r="AS79" s="26"/>
      <c r="AT79" s="26"/>
      <c r="AU79" s="26"/>
      <c r="AV79" s="26"/>
      <c r="AW79" s="27"/>
      <c r="AX79" s="38"/>
      <c r="AY79" s="45">
        <v>22</v>
      </c>
    </row>
    <row r="80" spans="13:51" ht="14.25" thickBot="1">
      <c r="M80" s="49">
        <f t="shared" si="40"/>
        <v>1379</v>
      </c>
      <c r="N80" s="49">
        <f t="shared" si="41"/>
        <v>1182</v>
      </c>
      <c r="O80">
        <f aca="true" t="shared" si="45" ref="O80:O88">SUM(V80:AE80)</f>
        <v>985</v>
      </c>
      <c r="P80">
        <f>SUM(W80:AD80)</f>
        <v>788</v>
      </c>
      <c r="T80" s="44">
        <v>23</v>
      </c>
      <c r="U80" s="36">
        <f t="shared" si="44"/>
        <v>41</v>
      </c>
      <c r="V80" s="28">
        <f t="shared" si="44"/>
        <v>136</v>
      </c>
      <c r="W80" s="17">
        <f t="shared" si="44"/>
        <v>123</v>
      </c>
      <c r="X80" s="18">
        <f t="shared" si="44"/>
        <v>78</v>
      </c>
      <c r="Y80" s="18">
        <f t="shared" si="44"/>
        <v>118</v>
      </c>
      <c r="Z80" s="18">
        <f t="shared" si="44"/>
        <v>80</v>
      </c>
      <c r="AA80" s="18">
        <f t="shared" si="44"/>
        <v>67</v>
      </c>
      <c r="AB80" s="18">
        <f t="shared" si="44"/>
        <v>69</v>
      </c>
      <c r="AC80" s="18">
        <f t="shared" si="44"/>
        <v>129</v>
      </c>
      <c r="AD80" s="19">
        <f t="shared" si="44"/>
        <v>124</v>
      </c>
      <c r="AE80" s="32">
        <f t="shared" si="44"/>
        <v>61</v>
      </c>
      <c r="AF80" s="38">
        <f t="shared" si="44"/>
        <v>156</v>
      </c>
      <c r="AG80" s="45">
        <v>174</v>
      </c>
      <c r="AJ80">
        <f t="shared" si="43"/>
        <v>0</v>
      </c>
      <c r="AL80" s="44">
        <v>23</v>
      </c>
      <c r="AM80" s="36"/>
      <c r="AN80" s="28"/>
      <c r="AO80" s="17"/>
      <c r="AP80" s="18"/>
      <c r="AQ80" s="18"/>
      <c r="AR80" s="18"/>
      <c r="AS80" s="18"/>
      <c r="AT80" s="18"/>
      <c r="AU80" s="18"/>
      <c r="AV80" s="19"/>
      <c r="AW80" s="32"/>
      <c r="AX80" s="38"/>
      <c r="AY80" s="45">
        <v>-23</v>
      </c>
    </row>
    <row r="81" spans="13:51" ht="14.25" thickBot="1">
      <c r="M81" s="49">
        <f t="shared" si="40"/>
        <v>1379</v>
      </c>
      <c r="N81" s="49">
        <f t="shared" si="41"/>
        <v>1182</v>
      </c>
      <c r="O81">
        <f t="shared" si="45"/>
        <v>985</v>
      </c>
      <c r="P81">
        <f aca="true" t="shared" si="46" ref="P81:P87">SUM(W81:AD81)</f>
        <v>788</v>
      </c>
      <c r="Q81">
        <f aca="true" t="shared" si="47" ref="Q81:Q86">SUM(X81:AC81)</f>
        <v>591</v>
      </c>
      <c r="T81" s="44">
        <v>173</v>
      </c>
      <c r="U81" s="36">
        <f t="shared" si="44"/>
        <v>157</v>
      </c>
      <c r="V81" s="28">
        <f t="shared" si="44"/>
        <v>60</v>
      </c>
      <c r="W81" s="20">
        <f t="shared" si="44"/>
        <v>76</v>
      </c>
      <c r="X81" s="50">
        <f t="shared" si="44"/>
        <v>81</v>
      </c>
      <c r="Y81" s="51">
        <f t="shared" si="44"/>
        <v>86</v>
      </c>
      <c r="Z81" s="51">
        <f t="shared" si="44"/>
        <v>89</v>
      </c>
      <c r="AA81" s="51">
        <f t="shared" si="44"/>
        <v>114</v>
      </c>
      <c r="AB81" s="51">
        <f t="shared" si="44"/>
        <v>112</v>
      </c>
      <c r="AC81" s="52">
        <f t="shared" si="44"/>
        <v>109</v>
      </c>
      <c r="AD81" s="24">
        <f t="shared" si="44"/>
        <v>121</v>
      </c>
      <c r="AE81" s="32">
        <f t="shared" si="44"/>
        <v>137</v>
      </c>
      <c r="AF81" s="38">
        <f t="shared" si="44"/>
        <v>40</v>
      </c>
      <c r="AG81" s="45">
        <v>24</v>
      </c>
      <c r="AJ81">
        <f t="shared" si="43"/>
        <v>0</v>
      </c>
      <c r="AL81" s="44">
        <v>-24</v>
      </c>
      <c r="AM81" s="36"/>
      <c r="AN81" s="28"/>
      <c r="AO81" s="20"/>
      <c r="AP81" s="50"/>
      <c r="AQ81" s="51"/>
      <c r="AR81" s="51"/>
      <c r="AS81" s="51"/>
      <c r="AT81" s="51"/>
      <c r="AU81" s="52"/>
      <c r="AV81" s="24"/>
      <c r="AW81" s="32"/>
      <c r="AX81" s="38"/>
      <c r="AY81" s="45">
        <v>24</v>
      </c>
    </row>
    <row r="82" spans="13:51" ht="13.5">
      <c r="M82" s="49">
        <f t="shared" si="40"/>
        <v>1379</v>
      </c>
      <c r="N82" s="49">
        <f t="shared" si="41"/>
        <v>1182</v>
      </c>
      <c r="O82">
        <f t="shared" si="45"/>
        <v>985</v>
      </c>
      <c r="P82">
        <f t="shared" si="46"/>
        <v>788</v>
      </c>
      <c r="Q82">
        <f t="shared" si="47"/>
        <v>591</v>
      </c>
      <c r="R82">
        <f>SUM(Y82:AB82)</f>
        <v>394</v>
      </c>
      <c r="T82" s="44">
        <v>25</v>
      </c>
      <c r="U82" s="36">
        <f t="shared" si="44"/>
        <v>158</v>
      </c>
      <c r="V82" s="28">
        <f t="shared" si="44"/>
        <v>138</v>
      </c>
      <c r="W82" s="20">
        <f t="shared" si="44"/>
        <v>75</v>
      </c>
      <c r="X82" s="53">
        <f t="shared" si="44"/>
        <v>115</v>
      </c>
      <c r="Y82" s="1">
        <f t="shared" si="44"/>
        <v>91</v>
      </c>
      <c r="Z82" s="2">
        <f t="shared" si="44"/>
        <v>98</v>
      </c>
      <c r="AA82" s="2">
        <f t="shared" si="44"/>
        <v>103</v>
      </c>
      <c r="AB82" s="3">
        <f t="shared" si="44"/>
        <v>102</v>
      </c>
      <c r="AC82" s="54">
        <f t="shared" si="44"/>
        <v>82</v>
      </c>
      <c r="AD82" s="24">
        <f t="shared" si="44"/>
        <v>122</v>
      </c>
      <c r="AE82" s="32">
        <f t="shared" si="44"/>
        <v>59</v>
      </c>
      <c r="AF82" s="38">
        <f t="shared" si="44"/>
        <v>39</v>
      </c>
      <c r="AG82" s="45">
        <v>172</v>
      </c>
      <c r="AJ82">
        <f t="shared" si="43"/>
        <v>0</v>
      </c>
      <c r="AL82" s="44">
        <v>25</v>
      </c>
      <c r="AM82" s="36"/>
      <c r="AN82" s="28"/>
      <c r="AO82" s="20"/>
      <c r="AP82" s="53"/>
      <c r="AQ82" s="1"/>
      <c r="AR82" s="2"/>
      <c r="AS82" s="2"/>
      <c r="AT82" s="3"/>
      <c r="AU82" s="54"/>
      <c r="AV82" s="24"/>
      <c r="AW82" s="32"/>
      <c r="AX82" s="38"/>
      <c r="AY82" s="45">
        <v>-25</v>
      </c>
    </row>
    <row r="83" spans="13:51" ht="13.5">
      <c r="M83" s="49">
        <f t="shared" si="40"/>
        <v>1379</v>
      </c>
      <c r="N83" s="49">
        <f t="shared" si="41"/>
        <v>1182</v>
      </c>
      <c r="O83">
        <f t="shared" si="45"/>
        <v>985</v>
      </c>
      <c r="P83">
        <f t="shared" si="46"/>
        <v>788</v>
      </c>
      <c r="Q83">
        <f t="shared" si="47"/>
        <v>591</v>
      </c>
      <c r="R83">
        <f>SUM(Y83:AB83)</f>
        <v>394</v>
      </c>
      <c r="T83" s="44">
        <v>171</v>
      </c>
      <c r="U83" s="36">
        <f t="shared" si="44"/>
        <v>165</v>
      </c>
      <c r="V83" s="28">
        <f t="shared" si="44"/>
        <v>53</v>
      </c>
      <c r="W83" s="20">
        <f t="shared" si="44"/>
        <v>70</v>
      </c>
      <c r="X83" s="53">
        <f t="shared" si="44"/>
        <v>113</v>
      </c>
      <c r="Y83" s="4">
        <f t="shared" si="44"/>
        <v>105</v>
      </c>
      <c r="Z83" s="11">
        <f t="shared" si="44"/>
        <v>100</v>
      </c>
      <c r="AA83" s="11">
        <f t="shared" si="44"/>
        <v>93</v>
      </c>
      <c r="AB83" s="6">
        <f t="shared" si="44"/>
        <v>96</v>
      </c>
      <c r="AC83" s="54">
        <f t="shared" si="44"/>
        <v>84</v>
      </c>
      <c r="AD83" s="24">
        <f t="shared" si="44"/>
        <v>127</v>
      </c>
      <c r="AE83" s="32">
        <f t="shared" si="44"/>
        <v>144</v>
      </c>
      <c r="AF83" s="38">
        <f t="shared" si="44"/>
        <v>32</v>
      </c>
      <c r="AG83" s="45">
        <v>26</v>
      </c>
      <c r="AJ83">
        <f t="shared" si="43"/>
        <v>0</v>
      </c>
      <c r="AL83" s="44">
        <v>-26</v>
      </c>
      <c r="AM83" s="36"/>
      <c r="AN83" s="28"/>
      <c r="AO83" s="20"/>
      <c r="AP83" s="53"/>
      <c r="AQ83" s="4"/>
      <c r="AR83" s="11"/>
      <c r="AS83" s="11"/>
      <c r="AT83" s="6"/>
      <c r="AU83" s="54"/>
      <c r="AV83" s="24"/>
      <c r="AW83" s="32"/>
      <c r="AX83" s="38"/>
      <c r="AY83" s="45">
        <v>26</v>
      </c>
    </row>
    <row r="84" spans="13:51" ht="13.5">
      <c r="M84" s="49">
        <f t="shared" si="40"/>
        <v>1379</v>
      </c>
      <c r="N84" s="49">
        <f t="shared" si="41"/>
        <v>1182</v>
      </c>
      <c r="O84">
        <f t="shared" si="45"/>
        <v>985</v>
      </c>
      <c r="P84">
        <f t="shared" si="46"/>
        <v>788</v>
      </c>
      <c r="Q84">
        <f t="shared" si="47"/>
        <v>591</v>
      </c>
      <c r="R84">
        <f>SUM(Y84:AB84)</f>
        <v>394</v>
      </c>
      <c r="T84" s="44">
        <v>177</v>
      </c>
      <c r="U84" s="36">
        <f t="shared" si="44"/>
        <v>154</v>
      </c>
      <c r="V84" s="28">
        <f t="shared" si="44"/>
        <v>148</v>
      </c>
      <c r="W84" s="20">
        <f t="shared" si="44"/>
        <v>120</v>
      </c>
      <c r="X84" s="53">
        <f t="shared" si="44"/>
        <v>107</v>
      </c>
      <c r="Y84" s="4">
        <f t="shared" si="44"/>
        <v>94</v>
      </c>
      <c r="Z84" s="11">
        <f t="shared" si="44"/>
        <v>95</v>
      </c>
      <c r="AA84" s="11">
        <f t="shared" si="44"/>
        <v>106</v>
      </c>
      <c r="AB84" s="6">
        <f t="shared" si="44"/>
        <v>99</v>
      </c>
      <c r="AC84" s="54">
        <f t="shared" si="44"/>
        <v>90</v>
      </c>
      <c r="AD84" s="24">
        <f t="shared" si="44"/>
        <v>77</v>
      </c>
      <c r="AE84" s="32">
        <f t="shared" si="44"/>
        <v>49</v>
      </c>
      <c r="AF84" s="38">
        <f t="shared" si="44"/>
        <v>43</v>
      </c>
      <c r="AG84" s="45">
        <v>20</v>
      </c>
      <c r="AJ84">
        <f t="shared" si="43"/>
        <v>0</v>
      </c>
      <c r="AL84" s="44">
        <v>-20</v>
      </c>
      <c r="AM84" s="36"/>
      <c r="AN84" s="28"/>
      <c r="AO84" s="20"/>
      <c r="AP84" s="53"/>
      <c r="AQ84" s="4"/>
      <c r="AR84" s="11"/>
      <c r="AS84" s="11"/>
      <c r="AT84" s="6"/>
      <c r="AU84" s="54"/>
      <c r="AV84" s="24"/>
      <c r="AW84" s="32"/>
      <c r="AX84" s="38"/>
      <c r="AY84" s="45">
        <v>20</v>
      </c>
    </row>
    <row r="85" spans="13:51" ht="14.25" thickBot="1">
      <c r="M85" s="49">
        <f t="shared" si="40"/>
        <v>1379</v>
      </c>
      <c r="N85" s="49">
        <f t="shared" si="41"/>
        <v>1182</v>
      </c>
      <c r="O85">
        <f t="shared" si="45"/>
        <v>985</v>
      </c>
      <c r="P85">
        <f t="shared" si="46"/>
        <v>788</v>
      </c>
      <c r="Q85">
        <f t="shared" si="47"/>
        <v>591</v>
      </c>
      <c r="R85">
        <f>SUM(Y85:AB85)</f>
        <v>394</v>
      </c>
      <c r="T85" s="44">
        <v>191</v>
      </c>
      <c r="U85" s="36">
        <f t="shared" si="44"/>
        <v>36</v>
      </c>
      <c r="V85" s="28">
        <f t="shared" si="44"/>
        <v>56</v>
      </c>
      <c r="W85" s="20">
        <f t="shared" si="44"/>
        <v>125</v>
      </c>
      <c r="X85" s="53">
        <f t="shared" si="44"/>
        <v>87</v>
      </c>
      <c r="Y85" s="7">
        <f t="shared" si="44"/>
        <v>104</v>
      </c>
      <c r="Z85" s="8">
        <f t="shared" si="44"/>
        <v>101</v>
      </c>
      <c r="AA85" s="8">
        <f t="shared" si="44"/>
        <v>92</v>
      </c>
      <c r="AB85" s="9">
        <f t="shared" si="44"/>
        <v>97</v>
      </c>
      <c r="AC85" s="54">
        <f t="shared" si="44"/>
        <v>110</v>
      </c>
      <c r="AD85" s="24">
        <f t="shared" si="44"/>
        <v>72</v>
      </c>
      <c r="AE85" s="32">
        <f t="shared" si="44"/>
        <v>141</v>
      </c>
      <c r="AF85" s="38">
        <f t="shared" si="44"/>
        <v>161</v>
      </c>
      <c r="AG85" s="45">
        <v>6</v>
      </c>
      <c r="AJ85">
        <f t="shared" si="43"/>
        <v>0</v>
      </c>
      <c r="AL85" s="44">
        <v>-6</v>
      </c>
      <c r="AM85" s="36"/>
      <c r="AN85" s="28"/>
      <c r="AO85" s="20"/>
      <c r="AP85" s="53"/>
      <c r="AQ85" s="7"/>
      <c r="AR85" s="8"/>
      <c r="AS85" s="8"/>
      <c r="AT85" s="9"/>
      <c r="AU85" s="54"/>
      <c r="AV85" s="24"/>
      <c r="AW85" s="32"/>
      <c r="AX85" s="38"/>
      <c r="AY85" s="45">
        <v>6</v>
      </c>
    </row>
    <row r="86" spans="13:51" ht="14.25" thickBot="1">
      <c r="M86" s="49">
        <f t="shared" si="40"/>
        <v>1379</v>
      </c>
      <c r="N86" s="49">
        <f t="shared" si="41"/>
        <v>1182</v>
      </c>
      <c r="O86">
        <f t="shared" si="45"/>
        <v>985</v>
      </c>
      <c r="P86">
        <f t="shared" si="46"/>
        <v>788</v>
      </c>
      <c r="Q86">
        <f t="shared" si="47"/>
        <v>591</v>
      </c>
      <c r="T86" s="44">
        <v>5</v>
      </c>
      <c r="U86" s="36">
        <f t="shared" si="44"/>
        <v>35</v>
      </c>
      <c r="V86" s="28">
        <f t="shared" si="44"/>
        <v>142</v>
      </c>
      <c r="W86" s="20">
        <f t="shared" si="44"/>
        <v>126</v>
      </c>
      <c r="X86" s="14">
        <f t="shared" si="44"/>
        <v>88</v>
      </c>
      <c r="Y86" s="15">
        <f t="shared" si="44"/>
        <v>111</v>
      </c>
      <c r="Z86" s="15">
        <f t="shared" si="44"/>
        <v>108</v>
      </c>
      <c r="AA86" s="15">
        <f t="shared" si="44"/>
        <v>83</v>
      </c>
      <c r="AB86" s="15">
        <f t="shared" si="44"/>
        <v>85</v>
      </c>
      <c r="AC86" s="16">
        <f t="shared" si="44"/>
        <v>116</v>
      </c>
      <c r="AD86" s="24">
        <f t="shared" si="44"/>
        <v>71</v>
      </c>
      <c r="AE86" s="32">
        <f t="shared" si="44"/>
        <v>55</v>
      </c>
      <c r="AF86" s="38">
        <f t="shared" si="44"/>
        <v>162</v>
      </c>
      <c r="AG86" s="45">
        <v>192</v>
      </c>
      <c r="AJ86">
        <f t="shared" si="43"/>
        <v>0</v>
      </c>
      <c r="AL86" s="44">
        <v>5</v>
      </c>
      <c r="AM86" s="36"/>
      <c r="AN86" s="28"/>
      <c r="AO86" s="20"/>
      <c r="AP86" s="14"/>
      <c r="AQ86" s="15"/>
      <c r="AR86" s="15"/>
      <c r="AS86" s="15"/>
      <c r="AT86" s="15"/>
      <c r="AU86" s="16"/>
      <c r="AV86" s="24"/>
      <c r="AW86" s="32"/>
      <c r="AX86" s="38"/>
      <c r="AY86" s="45">
        <v>-5</v>
      </c>
    </row>
    <row r="87" spans="13:51" ht="14.25" thickBot="1">
      <c r="M87" s="49">
        <f t="shared" si="40"/>
        <v>1379</v>
      </c>
      <c r="N87" s="49">
        <f t="shared" si="41"/>
        <v>1182</v>
      </c>
      <c r="O87">
        <f t="shared" si="45"/>
        <v>985</v>
      </c>
      <c r="P87">
        <f t="shared" si="46"/>
        <v>788</v>
      </c>
      <c r="T87" s="44">
        <v>193</v>
      </c>
      <c r="U87" s="36">
        <f t="shared" si="44"/>
        <v>163</v>
      </c>
      <c r="V87" s="28">
        <f t="shared" si="44"/>
        <v>54</v>
      </c>
      <c r="W87" s="21">
        <f t="shared" si="44"/>
        <v>73</v>
      </c>
      <c r="X87" s="22">
        <f t="shared" si="44"/>
        <v>119</v>
      </c>
      <c r="Y87" s="22">
        <f t="shared" si="44"/>
        <v>79</v>
      </c>
      <c r="Z87" s="22">
        <f t="shared" si="44"/>
        <v>117</v>
      </c>
      <c r="AA87" s="22">
        <f t="shared" si="44"/>
        <v>130</v>
      </c>
      <c r="AB87" s="22">
        <f t="shared" si="44"/>
        <v>128</v>
      </c>
      <c r="AC87" s="22">
        <f t="shared" si="44"/>
        <v>68</v>
      </c>
      <c r="AD87" s="23">
        <f t="shared" si="44"/>
        <v>74</v>
      </c>
      <c r="AE87" s="32">
        <f t="shared" si="44"/>
        <v>143</v>
      </c>
      <c r="AF87" s="38">
        <f t="shared" si="44"/>
        <v>34</v>
      </c>
      <c r="AG87" s="45">
        <v>4</v>
      </c>
      <c r="AJ87">
        <f t="shared" si="43"/>
        <v>0</v>
      </c>
      <c r="AL87" s="44">
        <v>-4</v>
      </c>
      <c r="AM87" s="36"/>
      <c r="AN87" s="28"/>
      <c r="AO87" s="21"/>
      <c r="AP87" s="22"/>
      <c r="AQ87" s="22"/>
      <c r="AR87" s="22"/>
      <c r="AS87" s="22"/>
      <c r="AT87" s="22"/>
      <c r="AU87" s="22"/>
      <c r="AV87" s="23"/>
      <c r="AW87" s="32"/>
      <c r="AX87" s="38"/>
      <c r="AY87" s="45">
        <v>4</v>
      </c>
    </row>
    <row r="88" spans="13:51" ht="14.25" thickBot="1">
      <c r="M88" s="49">
        <f t="shared" si="40"/>
        <v>1379</v>
      </c>
      <c r="N88" s="49">
        <f t="shared" si="41"/>
        <v>1182</v>
      </c>
      <c r="O88">
        <f t="shared" si="45"/>
        <v>985</v>
      </c>
      <c r="T88" s="44">
        <v>3</v>
      </c>
      <c r="U88" s="36">
        <f t="shared" si="44"/>
        <v>33</v>
      </c>
      <c r="V88" s="29">
        <f t="shared" si="44"/>
        <v>58</v>
      </c>
      <c r="W88" s="30">
        <f t="shared" si="44"/>
        <v>147</v>
      </c>
      <c r="X88" s="30">
        <f t="shared" si="44"/>
        <v>51</v>
      </c>
      <c r="Y88" s="30">
        <f t="shared" si="44"/>
        <v>145</v>
      </c>
      <c r="Z88" s="30">
        <f t="shared" si="44"/>
        <v>135</v>
      </c>
      <c r="AA88" s="30">
        <f t="shared" si="44"/>
        <v>131</v>
      </c>
      <c r="AB88" s="30">
        <f t="shared" si="44"/>
        <v>65</v>
      </c>
      <c r="AC88" s="30">
        <f t="shared" si="44"/>
        <v>133</v>
      </c>
      <c r="AD88" s="30">
        <f t="shared" si="44"/>
        <v>63</v>
      </c>
      <c r="AE88" s="31">
        <f t="shared" si="44"/>
        <v>57</v>
      </c>
      <c r="AF88" s="38">
        <f t="shared" si="44"/>
        <v>164</v>
      </c>
      <c r="AG88" s="45">
        <v>194</v>
      </c>
      <c r="AJ88">
        <f t="shared" si="43"/>
        <v>0</v>
      </c>
      <c r="AL88" s="44">
        <v>3</v>
      </c>
      <c r="AM88" s="36"/>
      <c r="AN88" s="29"/>
      <c r="AO88" s="30"/>
      <c r="AP88" s="30"/>
      <c r="AQ88" s="30"/>
      <c r="AR88" s="30"/>
      <c r="AS88" s="30"/>
      <c r="AT88" s="30"/>
      <c r="AU88" s="30"/>
      <c r="AV88" s="30"/>
      <c r="AW88" s="31"/>
      <c r="AX88" s="38"/>
      <c r="AY88" s="45">
        <v>-3</v>
      </c>
    </row>
    <row r="89" spans="13:51" ht="14.25" thickBot="1">
      <c r="M89" s="49">
        <f t="shared" si="40"/>
        <v>1379</v>
      </c>
      <c r="N89" s="49">
        <f t="shared" si="41"/>
        <v>1182</v>
      </c>
      <c r="T89" s="44">
        <v>195</v>
      </c>
      <c r="U89" s="37">
        <f t="shared" si="44"/>
        <v>38</v>
      </c>
      <c r="V89" s="40">
        <f t="shared" si="44"/>
        <v>28</v>
      </c>
      <c r="W89" s="40">
        <f t="shared" si="44"/>
        <v>168</v>
      </c>
      <c r="X89" s="40">
        <f t="shared" si="44"/>
        <v>30</v>
      </c>
      <c r="Y89" s="40">
        <f t="shared" si="44"/>
        <v>166</v>
      </c>
      <c r="Z89" s="40">
        <f t="shared" si="44"/>
        <v>170</v>
      </c>
      <c r="AA89" s="40">
        <f t="shared" si="44"/>
        <v>149</v>
      </c>
      <c r="AB89" s="40">
        <f t="shared" si="44"/>
        <v>47</v>
      </c>
      <c r="AC89" s="40">
        <f t="shared" si="44"/>
        <v>151</v>
      </c>
      <c r="AD89" s="40">
        <f t="shared" si="44"/>
        <v>45</v>
      </c>
      <c r="AE89" s="40">
        <f t="shared" si="44"/>
        <v>153</v>
      </c>
      <c r="AF89" s="39">
        <f t="shared" si="44"/>
        <v>37</v>
      </c>
      <c r="AG89" s="45">
        <v>2</v>
      </c>
      <c r="AJ89">
        <f t="shared" si="43"/>
        <v>0</v>
      </c>
      <c r="AL89" s="44">
        <v>-2</v>
      </c>
      <c r="AM89" s="37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39"/>
      <c r="AY89" s="45">
        <v>2</v>
      </c>
    </row>
    <row r="90" spans="13:51" ht="14.25" thickBot="1">
      <c r="M90" s="49">
        <f t="shared" si="40"/>
        <v>1379</v>
      </c>
      <c r="T90" s="46">
        <v>14</v>
      </c>
      <c r="U90" s="47">
        <v>8</v>
      </c>
      <c r="V90" s="47">
        <v>188</v>
      </c>
      <c r="W90" s="47">
        <v>10</v>
      </c>
      <c r="X90" s="47">
        <v>186</v>
      </c>
      <c r="Y90" s="47">
        <v>12</v>
      </c>
      <c r="Z90" s="47">
        <v>196</v>
      </c>
      <c r="AA90" s="47">
        <v>7</v>
      </c>
      <c r="AB90" s="47">
        <v>182</v>
      </c>
      <c r="AC90" s="47">
        <v>16</v>
      </c>
      <c r="AD90" s="47">
        <v>180</v>
      </c>
      <c r="AE90" s="47">
        <v>18</v>
      </c>
      <c r="AF90" s="47">
        <v>178</v>
      </c>
      <c r="AG90" s="48">
        <v>184</v>
      </c>
      <c r="AJ90">
        <f t="shared" si="43"/>
        <v>0</v>
      </c>
      <c r="AL90" s="46">
        <v>14</v>
      </c>
      <c r="AM90" s="47">
        <v>8</v>
      </c>
      <c r="AN90" s="47">
        <v>-9</v>
      </c>
      <c r="AO90" s="47">
        <v>10</v>
      </c>
      <c r="AP90" s="47">
        <v>-11</v>
      </c>
      <c r="AQ90" s="47">
        <v>12</v>
      </c>
      <c r="AR90" s="47">
        <v>-1</v>
      </c>
      <c r="AS90" s="47">
        <v>7</v>
      </c>
      <c r="AT90" s="47">
        <v>-15</v>
      </c>
      <c r="AU90" s="47">
        <v>16</v>
      </c>
      <c r="AV90" s="47">
        <v>-17</v>
      </c>
      <c r="AW90" s="47">
        <v>18</v>
      </c>
      <c r="AX90" s="47">
        <v>-19</v>
      </c>
      <c r="AY90" s="48">
        <v>-13</v>
      </c>
    </row>
    <row r="93" spans="11:42" ht="13.5">
      <c r="K93" s="49">
        <f>S101+T102+U103+V104+W105+X106+Y107+Z108+AA109+AB110+AC111+AD112+AE113+AF114+AG115+AH116</f>
        <v>2056</v>
      </c>
      <c r="S93" s="49">
        <f>SUM(S101:S116)</f>
        <v>2056</v>
      </c>
      <c r="T93" s="49">
        <f aca="true" t="shared" si="48" ref="T93:AH93">SUM(T101:T116)</f>
        <v>2056</v>
      </c>
      <c r="U93" s="49">
        <f t="shared" si="48"/>
        <v>2056</v>
      </c>
      <c r="V93" s="49">
        <f t="shared" si="48"/>
        <v>2056</v>
      </c>
      <c r="W93" s="49">
        <f t="shared" si="48"/>
        <v>2056</v>
      </c>
      <c r="X93" s="49">
        <f t="shared" si="48"/>
        <v>2056</v>
      </c>
      <c r="Y93" s="49">
        <f t="shared" si="48"/>
        <v>2056</v>
      </c>
      <c r="Z93" s="49">
        <f t="shared" si="48"/>
        <v>2056</v>
      </c>
      <c r="AA93" s="49">
        <f t="shared" si="48"/>
        <v>2056</v>
      </c>
      <c r="AB93" s="49">
        <f t="shared" si="48"/>
        <v>2056</v>
      </c>
      <c r="AC93" s="49">
        <f t="shared" si="48"/>
        <v>2056</v>
      </c>
      <c r="AD93" s="49">
        <f t="shared" si="48"/>
        <v>2056</v>
      </c>
      <c r="AE93" s="49">
        <f t="shared" si="48"/>
        <v>2056</v>
      </c>
      <c r="AF93" s="49">
        <f t="shared" si="48"/>
        <v>2056</v>
      </c>
      <c r="AG93" s="49">
        <f t="shared" si="48"/>
        <v>2056</v>
      </c>
      <c r="AH93" s="49">
        <f t="shared" si="48"/>
        <v>2056</v>
      </c>
      <c r="AP93" s="49">
        <f>AH101+AG102+AF103+AE104+AD105+AC106+AB107+AA108+Z109+Y110+X111+W112+V113+U114+T115+S116</f>
        <v>2056</v>
      </c>
    </row>
    <row r="94" spans="12:41" ht="13.5">
      <c r="L94" s="49">
        <f>T102+U103+V104+W105+X106+Y107+Z108+AA109+AB110+AC111+AD112+AE113+AF114+AG115</f>
        <v>1799</v>
      </c>
      <c r="S94" s="49"/>
      <c r="T94" s="49">
        <f>SUM(T102:T115)</f>
        <v>1799</v>
      </c>
      <c r="U94" s="49">
        <f aca="true" t="shared" si="49" ref="U94:AG94">SUM(U102:U115)</f>
        <v>1799</v>
      </c>
      <c r="V94" s="49">
        <f t="shared" si="49"/>
        <v>1799</v>
      </c>
      <c r="W94" s="49">
        <f t="shared" si="49"/>
        <v>1799</v>
      </c>
      <c r="X94" s="49">
        <f t="shared" si="49"/>
        <v>1799</v>
      </c>
      <c r="Y94" s="49">
        <f t="shared" si="49"/>
        <v>1799</v>
      </c>
      <c r="Z94" s="49">
        <f t="shared" si="49"/>
        <v>1799</v>
      </c>
      <c r="AA94" s="49">
        <f t="shared" si="49"/>
        <v>1799</v>
      </c>
      <c r="AB94" s="49">
        <f t="shared" si="49"/>
        <v>1799</v>
      </c>
      <c r="AC94" s="49">
        <f t="shared" si="49"/>
        <v>1799</v>
      </c>
      <c r="AD94" s="49">
        <f t="shared" si="49"/>
        <v>1799</v>
      </c>
      <c r="AE94" s="49">
        <f t="shared" si="49"/>
        <v>1799</v>
      </c>
      <c r="AF94" s="49">
        <f t="shared" si="49"/>
        <v>1799</v>
      </c>
      <c r="AG94" s="49">
        <f t="shared" si="49"/>
        <v>1799</v>
      </c>
      <c r="AH94" s="49"/>
      <c r="AO94" s="49">
        <f>AG102+AF103+AE104+AD105+AC106+AB107+AA108+Z109+Y110+X111+W112+V113+U114+T115</f>
        <v>1799</v>
      </c>
    </row>
    <row r="95" spans="13:40" ht="13.5">
      <c r="M95" s="49">
        <f>U103+V104+W105+X106+Y107+Z108+AA109+AB110+AC111+AD112+AE113+AF114</f>
        <v>1542</v>
      </c>
      <c r="S95" s="49"/>
      <c r="T95" s="49"/>
      <c r="U95" s="49">
        <f>SUM(U103:U114)</f>
        <v>1542</v>
      </c>
      <c r="V95" s="49">
        <f aca="true" t="shared" si="50" ref="V95:AF95">SUM(V103:V114)</f>
        <v>1542</v>
      </c>
      <c r="W95" s="49">
        <f t="shared" si="50"/>
        <v>1542</v>
      </c>
      <c r="X95" s="49">
        <f t="shared" si="50"/>
        <v>1542</v>
      </c>
      <c r="Y95" s="49">
        <f t="shared" si="50"/>
        <v>1542</v>
      </c>
      <c r="Z95" s="49">
        <f t="shared" si="50"/>
        <v>1542</v>
      </c>
      <c r="AA95" s="49">
        <f t="shared" si="50"/>
        <v>1542</v>
      </c>
      <c r="AB95" s="49">
        <f t="shared" si="50"/>
        <v>1542</v>
      </c>
      <c r="AC95" s="49">
        <f t="shared" si="50"/>
        <v>1542</v>
      </c>
      <c r="AD95" s="49">
        <f t="shared" si="50"/>
        <v>1542</v>
      </c>
      <c r="AE95" s="49">
        <f t="shared" si="50"/>
        <v>1542</v>
      </c>
      <c r="AF95" s="49">
        <f t="shared" si="50"/>
        <v>1542</v>
      </c>
      <c r="AG95" s="49"/>
      <c r="AH95" s="49"/>
      <c r="AN95" s="49">
        <f>AF103+AE104+AD105+AC106+AB107+AA108+Z109+Y110+X111+W112+V113+U114</f>
        <v>1542</v>
      </c>
    </row>
    <row r="96" spans="14:39" ht="13.5">
      <c r="N96" s="49">
        <f>V104+W105+X106+Y107+Z108+AA109+AB110+AC111+AD112+AE113</f>
        <v>1285</v>
      </c>
      <c r="S96" s="49"/>
      <c r="T96" s="49"/>
      <c r="U96" s="49"/>
      <c r="V96" s="49">
        <f>SUM(V104:V113)</f>
        <v>1285</v>
      </c>
      <c r="W96" s="49">
        <f aca="true" t="shared" si="51" ref="W96:AE96">SUM(W104:W113)</f>
        <v>1285</v>
      </c>
      <c r="X96" s="49">
        <f t="shared" si="51"/>
        <v>1285</v>
      </c>
      <c r="Y96" s="49">
        <f t="shared" si="51"/>
        <v>1285</v>
      </c>
      <c r="Z96" s="49">
        <f t="shared" si="51"/>
        <v>1285</v>
      </c>
      <c r="AA96" s="49">
        <f t="shared" si="51"/>
        <v>1285</v>
      </c>
      <c r="AB96" s="49">
        <f t="shared" si="51"/>
        <v>1285</v>
      </c>
      <c r="AC96" s="49">
        <f t="shared" si="51"/>
        <v>1285</v>
      </c>
      <c r="AD96" s="49">
        <f t="shared" si="51"/>
        <v>1285</v>
      </c>
      <c r="AE96" s="49">
        <f t="shared" si="51"/>
        <v>1285</v>
      </c>
      <c r="AF96" s="49"/>
      <c r="AG96" s="49"/>
      <c r="AH96" s="49"/>
      <c r="AM96" s="49">
        <f>AE104+AD105+AC106+AB107+AA108+Z109+Y110+X111+W112+V113</f>
        <v>1285</v>
      </c>
    </row>
    <row r="97" spans="15:38" ht="13.5">
      <c r="O97" s="49">
        <f>W105+X106+Y107+Z108+AA109+AB110+AC111+AD112</f>
        <v>1028</v>
      </c>
      <c r="S97" s="49"/>
      <c r="T97" s="49"/>
      <c r="U97" s="49"/>
      <c r="V97" s="49"/>
      <c r="W97" s="49">
        <f>SUM(W105:W112)</f>
        <v>1028</v>
      </c>
      <c r="X97" s="49">
        <f aca="true" t="shared" si="52" ref="X97:AD97">SUM(X105:X112)</f>
        <v>1028</v>
      </c>
      <c r="Y97" s="49">
        <f t="shared" si="52"/>
        <v>1028</v>
      </c>
      <c r="Z97" s="49">
        <f t="shared" si="52"/>
        <v>1028</v>
      </c>
      <c r="AA97" s="49">
        <f t="shared" si="52"/>
        <v>1028</v>
      </c>
      <c r="AB97" s="49">
        <f t="shared" si="52"/>
        <v>1028</v>
      </c>
      <c r="AC97" s="49">
        <f t="shared" si="52"/>
        <v>1028</v>
      </c>
      <c r="AD97" s="49">
        <f t="shared" si="52"/>
        <v>1028</v>
      </c>
      <c r="AE97" s="49"/>
      <c r="AF97" s="49"/>
      <c r="AG97" s="49"/>
      <c r="AH97" s="49"/>
      <c r="AL97" s="49">
        <f>AD105+AC106+AB107+AA108+Z109+Y110+X111+W112</f>
        <v>1028</v>
      </c>
    </row>
    <row r="98" spans="16:37" ht="12.75">
      <c r="P98">
        <f>X106+Y107+Z108+AA109+AB110+AC111</f>
        <v>771</v>
      </c>
      <c r="X98">
        <f aca="true" t="shared" si="53" ref="X98:AC98">SUM(X106:X111)</f>
        <v>771</v>
      </c>
      <c r="Y98">
        <f t="shared" si="53"/>
        <v>771</v>
      </c>
      <c r="Z98">
        <f t="shared" si="53"/>
        <v>771</v>
      </c>
      <c r="AA98">
        <f t="shared" si="53"/>
        <v>771</v>
      </c>
      <c r="AB98">
        <f t="shared" si="53"/>
        <v>771</v>
      </c>
      <c r="AC98">
        <f t="shared" si="53"/>
        <v>771</v>
      </c>
      <c r="AK98">
        <f>AC106+AB107+AA108+Z109+Y110+X111</f>
        <v>771</v>
      </c>
    </row>
    <row r="99" spans="17:54" ht="12.75">
      <c r="Q99">
        <f>Y107+Z108+AA109+AB110</f>
        <v>514</v>
      </c>
      <c r="Y99">
        <f>SUM(Y107:Y110)</f>
        <v>514</v>
      </c>
      <c r="Z99">
        <f>SUM(Z107:Z110)</f>
        <v>514</v>
      </c>
      <c r="AA99">
        <f>SUM(AA107:AA110)</f>
        <v>514</v>
      </c>
      <c r="AB99">
        <f>SUM(AB107:AB110)</f>
        <v>514</v>
      </c>
      <c r="AJ99">
        <f>AB107+AA108+Z109+Y110</f>
        <v>514</v>
      </c>
      <c r="AM99">
        <f>SUM(AM101:AM116)</f>
        <v>0</v>
      </c>
      <c r="AN99">
        <f aca="true" t="shared" si="54" ref="AN99:BB99">SUM(AN101:AN116)</f>
        <v>0</v>
      </c>
      <c r="AO99">
        <f t="shared" si="54"/>
        <v>0</v>
      </c>
      <c r="AP99">
        <f t="shared" si="54"/>
        <v>0</v>
      </c>
      <c r="AQ99">
        <f t="shared" si="54"/>
        <v>0</v>
      </c>
      <c r="AR99">
        <f t="shared" si="54"/>
        <v>0</v>
      </c>
      <c r="AS99">
        <f t="shared" si="54"/>
        <v>0</v>
      </c>
      <c r="AT99">
        <f t="shared" si="54"/>
        <v>0</v>
      </c>
      <c r="AU99">
        <f t="shared" si="54"/>
        <v>0</v>
      </c>
      <c r="AV99">
        <f t="shared" si="54"/>
        <v>0</v>
      </c>
      <c r="AW99">
        <f t="shared" si="54"/>
        <v>0</v>
      </c>
      <c r="AX99">
        <f t="shared" si="54"/>
        <v>0</v>
      </c>
      <c r="AY99">
        <f t="shared" si="54"/>
        <v>0</v>
      </c>
      <c r="AZ99">
        <f t="shared" si="54"/>
        <v>0</v>
      </c>
      <c r="BA99">
        <f t="shared" si="54"/>
        <v>0</v>
      </c>
      <c r="BB99">
        <f t="shared" si="54"/>
        <v>0</v>
      </c>
    </row>
    <row r="100" spans="38:55" ht="13.5" thickBot="1">
      <c r="AL100">
        <f>AM101+BB116</f>
        <v>0</v>
      </c>
      <c r="BC100">
        <f>BB101+AM116</f>
        <v>0</v>
      </c>
    </row>
    <row r="101" spans="11:54" ht="14.25" thickBot="1">
      <c r="K101" s="49">
        <f>SUM(S101:AH101)</f>
        <v>2056</v>
      </c>
      <c r="S101" s="55">
        <v>15</v>
      </c>
      <c r="T101" s="56">
        <v>248</v>
      </c>
      <c r="U101" s="56">
        <v>10</v>
      </c>
      <c r="V101" s="56">
        <v>246</v>
      </c>
      <c r="W101" s="56">
        <v>12</v>
      </c>
      <c r="X101" s="56">
        <v>244</v>
      </c>
      <c r="Y101" s="56">
        <v>243</v>
      </c>
      <c r="Z101" s="56">
        <v>23</v>
      </c>
      <c r="AA101" s="56">
        <v>8</v>
      </c>
      <c r="AB101" s="56">
        <v>17</v>
      </c>
      <c r="AC101" s="56">
        <v>18</v>
      </c>
      <c r="AD101" s="56">
        <v>238</v>
      </c>
      <c r="AE101" s="56">
        <v>237</v>
      </c>
      <c r="AF101" s="56">
        <v>21</v>
      </c>
      <c r="AG101" s="56">
        <v>235</v>
      </c>
      <c r="AH101" s="57">
        <v>241</v>
      </c>
      <c r="AK101">
        <f>SUM(AM101:BB101)</f>
        <v>0</v>
      </c>
      <c r="AM101" s="55">
        <v>15</v>
      </c>
      <c r="AN101" s="56">
        <v>-9</v>
      </c>
      <c r="AO101" s="56">
        <v>10</v>
      </c>
      <c r="AP101" s="56">
        <v>-11</v>
      </c>
      <c r="AQ101" s="56">
        <v>12</v>
      </c>
      <c r="AR101" s="56">
        <v>-13</v>
      </c>
      <c r="AS101" s="56">
        <v>-14</v>
      </c>
      <c r="AT101" s="56">
        <v>23</v>
      </c>
      <c r="AU101" s="56">
        <v>8</v>
      </c>
      <c r="AV101" s="56">
        <v>17</v>
      </c>
      <c r="AW101" s="56">
        <v>18</v>
      </c>
      <c r="AX101" s="56">
        <v>-19</v>
      </c>
      <c r="AY101" s="56">
        <v>-20</v>
      </c>
      <c r="AZ101" s="56">
        <v>21</v>
      </c>
      <c r="BA101" s="56">
        <v>-22</v>
      </c>
      <c r="BB101" s="57">
        <v>-16</v>
      </c>
    </row>
    <row r="102" spans="11:54" ht="14.25" thickBot="1">
      <c r="K102" s="49">
        <f aca="true" t="shared" si="55" ref="K102:K116">SUM(S102:AH102)</f>
        <v>2056</v>
      </c>
      <c r="L102" s="49">
        <f>SUM(T102:AG102)</f>
        <v>1799</v>
      </c>
      <c r="S102" s="66">
        <v>233</v>
      </c>
      <c r="T102" s="41">
        <f>T77+30</f>
        <v>43</v>
      </c>
      <c r="U102" s="42">
        <f aca="true" t="shared" si="56" ref="U102:AG102">U77+30</f>
        <v>219</v>
      </c>
      <c r="V102" s="42">
        <f t="shared" si="56"/>
        <v>39</v>
      </c>
      <c r="W102" s="42">
        <f t="shared" si="56"/>
        <v>217</v>
      </c>
      <c r="X102" s="42">
        <f t="shared" si="56"/>
        <v>41</v>
      </c>
      <c r="Y102" s="42">
        <f t="shared" si="56"/>
        <v>215</v>
      </c>
      <c r="Z102" s="42">
        <f t="shared" si="56"/>
        <v>31</v>
      </c>
      <c r="AA102" s="42">
        <f t="shared" si="56"/>
        <v>220</v>
      </c>
      <c r="AB102" s="42">
        <f t="shared" si="56"/>
        <v>45</v>
      </c>
      <c r="AC102" s="42">
        <f t="shared" si="56"/>
        <v>211</v>
      </c>
      <c r="AD102" s="42">
        <f t="shared" si="56"/>
        <v>47</v>
      </c>
      <c r="AE102" s="42">
        <f t="shared" si="56"/>
        <v>209</v>
      </c>
      <c r="AF102" s="42">
        <f t="shared" si="56"/>
        <v>49</v>
      </c>
      <c r="AG102" s="43">
        <f t="shared" si="56"/>
        <v>213</v>
      </c>
      <c r="AH102" s="67">
        <v>24</v>
      </c>
      <c r="AK102">
        <f aca="true" t="shared" si="57" ref="AK102:AK116">SUM(AM102:BB102)</f>
        <v>0</v>
      </c>
      <c r="AM102" s="66">
        <v>-24</v>
      </c>
      <c r="AN102" s="41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3"/>
      <c r="BB102" s="67">
        <v>24</v>
      </c>
    </row>
    <row r="103" spans="11:54" ht="14.25" thickBot="1">
      <c r="K103" s="49">
        <f t="shared" si="55"/>
        <v>2056</v>
      </c>
      <c r="L103" s="49">
        <f aca="true" t="shared" si="58" ref="L103:L115">SUM(T103:AG103)</f>
        <v>1799</v>
      </c>
      <c r="M103" s="49">
        <f>SUM(U103:AF103)</f>
        <v>1542</v>
      </c>
      <c r="S103" s="66">
        <v>25</v>
      </c>
      <c r="T103" s="44">
        <f aca="true" t="shared" si="59" ref="T103:AG115">T78+30</f>
        <v>51</v>
      </c>
      <c r="U103" s="33">
        <f t="shared" si="59"/>
        <v>190</v>
      </c>
      <c r="V103" s="34">
        <f t="shared" si="59"/>
        <v>199</v>
      </c>
      <c r="W103" s="34">
        <f t="shared" si="59"/>
        <v>59</v>
      </c>
      <c r="X103" s="34">
        <f t="shared" si="59"/>
        <v>197</v>
      </c>
      <c r="Y103" s="34">
        <f t="shared" si="59"/>
        <v>61</v>
      </c>
      <c r="Z103" s="34">
        <f t="shared" si="59"/>
        <v>57</v>
      </c>
      <c r="AA103" s="34">
        <f t="shared" si="59"/>
        <v>78</v>
      </c>
      <c r="AB103" s="34">
        <f t="shared" si="59"/>
        <v>180</v>
      </c>
      <c r="AC103" s="34">
        <f t="shared" si="59"/>
        <v>76</v>
      </c>
      <c r="AD103" s="34">
        <f t="shared" si="59"/>
        <v>182</v>
      </c>
      <c r="AE103" s="34">
        <f t="shared" si="59"/>
        <v>74</v>
      </c>
      <c r="AF103" s="35">
        <f t="shared" si="59"/>
        <v>189</v>
      </c>
      <c r="AG103" s="45">
        <f t="shared" si="59"/>
        <v>206</v>
      </c>
      <c r="AH103" s="67">
        <v>232</v>
      </c>
      <c r="AK103">
        <f t="shared" si="57"/>
        <v>0</v>
      </c>
      <c r="AM103" s="66">
        <v>25</v>
      </c>
      <c r="AN103" s="44"/>
      <c r="AO103" s="33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5"/>
      <c r="BA103" s="45"/>
      <c r="BB103" s="67">
        <v>-25</v>
      </c>
    </row>
    <row r="104" spans="11:54" ht="14.25" thickBot="1">
      <c r="K104" s="49">
        <f t="shared" si="55"/>
        <v>2056</v>
      </c>
      <c r="L104" s="49">
        <f t="shared" si="58"/>
        <v>1799</v>
      </c>
      <c r="M104" s="49">
        <f aca="true" t="shared" si="60" ref="M104:M114">SUM(U104:AF104)</f>
        <v>1542</v>
      </c>
      <c r="N104" s="49">
        <f>SUM(V104:AE104)</f>
        <v>1285</v>
      </c>
      <c r="S104" s="66">
        <v>231</v>
      </c>
      <c r="T104" s="44">
        <f t="shared" si="59"/>
        <v>205</v>
      </c>
      <c r="U104" s="36">
        <f t="shared" si="59"/>
        <v>72</v>
      </c>
      <c r="V104" s="25">
        <f t="shared" si="59"/>
        <v>170</v>
      </c>
      <c r="W104" s="26">
        <f t="shared" si="59"/>
        <v>80</v>
      </c>
      <c r="X104" s="26">
        <f t="shared" si="59"/>
        <v>176</v>
      </c>
      <c r="Y104" s="26">
        <f t="shared" si="59"/>
        <v>82</v>
      </c>
      <c r="Z104" s="26">
        <f t="shared" si="59"/>
        <v>92</v>
      </c>
      <c r="AA104" s="26">
        <f t="shared" si="59"/>
        <v>96</v>
      </c>
      <c r="AB104" s="26">
        <f t="shared" si="59"/>
        <v>162</v>
      </c>
      <c r="AC104" s="26">
        <f t="shared" si="59"/>
        <v>94</v>
      </c>
      <c r="AD104" s="26">
        <f t="shared" si="59"/>
        <v>164</v>
      </c>
      <c r="AE104" s="27">
        <f t="shared" si="59"/>
        <v>169</v>
      </c>
      <c r="AF104" s="38">
        <f t="shared" si="59"/>
        <v>185</v>
      </c>
      <c r="AG104" s="45">
        <f t="shared" si="59"/>
        <v>52</v>
      </c>
      <c r="AH104" s="67">
        <v>26</v>
      </c>
      <c r="AK104">
        <f t="shared" si="57"/>
        <v>0</v>
      </c>
      <c r="AM104" s="66">
        <v>-26</v>
      </c>
      <c r="AN104" s="44"/>
      <c r="AO104" s="36"/>
      <c r="AP104" s="25"/>
      <c r="AQ104" s="26"/>
      <c r="AR104" s="26"/>
      <c r="AS104" s="26"/>
      <c r="AT104" s="26"/>
      <c r="AU104" s="26"/>
      <c r="AV104" s="26"/>
      <c r="AW104" s="26"/>
      <c r="AX104" s="26"/>
      <c r="AY104" s="27"/>
      <c r="AZ104" s="38"/>
      <c r="BA104" s="45"/>
      <c r="BB104" s="67">
        <v>26</v>
      </c>
    </row>
    <row r="105" spans="11:54" ht="14.25" thickBot="1">
      <c r="K105" s="49">
        <f t="shared" si="55"/>
        <v>2056</v>
      </c>
      <c r="L105" s="49">
        <f t="shared" si="58"/>
        <v>1799</v>
      </c>
      <c r="M105" s="49">
        <f t="shared" si="60"/>
        <v>1542</v>
      </c>
      <c r="N105" s="49">
        <f aca="true" t="shared" si="61" ref="N105:N113">SUM(V105:AE105)</f>
        <v>1285</v>
      </c>
      <c r="O105" s="49">
        <f>SUM(W105:AD105)</f>
        <v>1028</v>
      </c>
      <c r="S105" s="66">
        <v>27</v>
      </c>
      <c r="T105" s="44">
        <f t="shared" si="59"/>
        <v>53</v>
      </c>
      <c r="U105" s="36">
        <f t="shared" si="59"/>
        <v>71</v>
      </c>
      <c r="V105" s="28">
        <f t="shared" si="59"/>
        <v>166</v>
      </c>
      <c r="W105" s="17">
        <f t="shared" si="59"/>
        <v>153</v>
      </c>
      <c r="X105" s="18">
        <f t="shared" si="59"/>
        <v>108</v>
      </c>
      <c r="Y105" s="18">
        <f t="shared" si="59"/>
        <v>148</v>
      </c>
      <c r="Z105" s="18">
        <f t="shared" si="59"/>
        <v>110</v>
      </c>
      <c r="AA105" s="18">
        <f t="shared" si="59"/>
        <v>97</v>
      </c>
      <c r="AB105" s="18">
        <f t="shared" si="59"/>
        <v>99</v>
      </c>
      <c r="AC105" s="18">
        <f t="shared" si="59"/>
        <v>159</v>
      </c>
      <c r="AD105" s="19">
        <f t="shared" si="59"/>
        <v>154</v>
      </c>
      <c r="AE105" s="32">
        <f t="shared" si="59"/>
        <v>91</v>
      </c>
      <c r="AF105" s="38">
        <f t="shared" si="59"/>
        <v>186</v>
      </c>
      <c r="AG105" s="45">
        <f t="shared" si="59"/>
        <v>204</v>
      </c>
      <c r="AH105" s="67">
        <v>230</v>
      </c>
      <c r="AK105">
        <f t="shared" si="57"/>
        <v>0</v>
      </c>
      <c r="AM105" s="66">
        <v>27</v>
      </c>
      <c r="AN105" s="44"/>
      <c r="AO105" s="36"/>
      <c r="AP105" s="28"/>
      <c r="AQ105" s="17"/>
      <c r="AR105" s="18"/>
      <c r="AS105" s="18"/>
      <c r="AT105" s="18"/>
      <c r="AU105" s="18"/>
      <c r="AV105" s="18"/>
      <c r="AW105" s="18"/>
      <c r="AX105" s="19"/>
      <c r="AY105" s="32"/>
      <c r="AZ105" s="38"/>
      <c r="BA105" s="45"/>
      <c r="BB105" s="67">
        <v>-27</v>
      </c>
    </row>
    <row r="106" spans="11:54" ht="14.25" thickBot="1">
      <c r="K106" s="49">
        <f t="shared" si="55"/>
        <v>2056</v>
      </c>
      <c r="L106" s="49">
        <f t="shared" si="58"/>
        <v>1799</v>
      </c>
      <c r="M106" s="49">
        <f t="shared" si="60"/>
        <v>1542</v>
      </c>
      <c r="N106" s="49">
        <f t="shared" si="61"/>
        <v>1285</v>
      </c>
      <c r="O106" s="49">
        <f aca="true" t="shared" si="62" ref="O106:O112">SUM(W106:AD106)</f>
        <v>1028</v>
      </c>
      <c r="P106">
        <f aca="true" t="shared" si="63" ref="P106:P111">SUM(X106:AC106)</f>
        <v>771</v>
      </c>
      <c r="S106" s="66">
        <v>229</v>
      </c>
      <c r="T106" s="44">
        <f t="shared" si="59"/>
        <v>203</v>
      </c>
      <c r="U106" s="36">
        <f t="shared" si="59"/>
        <v>187</v>
      </c>
      <c r="V106" s="28">
        <f t="shared" si="59"/>
        <v>90</v>
      </c>
      <c r="W106" s="20">
        <f t="shared" si="59"/>
        <v>106</v>
      </c>
      <c r="X106" s="50">
        <f t="shared" si="59"/>
        <v>111</v>
      </c>
      <c r="Y106" s="51">
        <f t="shared" si="59"/>
        <v>116</v>
      </c>
      <c r="Z106" s="51">
        <f t="shared" si="59"/>
        <v>119</v>
      </c>
      <c r="AA106" s="51">
        <f t="shared" si="59"/>
        <v>144</v>
      </c>
      <c r="AB106" s="51">
        <f t="shared" si="59"/>
        <v>142</v>
      </c>
      <c r="AC106" s="52">
        <f t="shared" si="59"/>
        <v>139</v>
      </c>
      <c r="AD106" s="24">
        <f t="shared" si="59"/>
        <v>151</v>
      </c>
      <c r="AE106" s="32">
        <f t="shared" si="59"/>
        <v>167</v>
      </c>
      <c r="AF106" s="38">
        <f t="shared" si="59"/>
        <v>70</v>
      </c>
      <c r="AG106" s="45">
        <f t="shared" si="59"/>
        <v>54</v>
      </c>
      <c r="AH106" s="67">
        <v>28</v>
      </c>
      <c r="AK106">
        <f t="shared" si="57"/>
        <v>0</v>
      </c>
      <c r="AM106" s="66">
        <v>-28</v>
      </c>
      <c r="AN106" s="44"/>
      <c r="AO106" s="36"/>
      <c r="AP106" s="28"/>
      <c r="AQ106" s="20"/>
      <c r="AR106" s="50"/>
      <c r="AS106" s="51"/>
      <c r="AT106" s="51"/>
      <c r="AU106" s="51"/>
      <c r="AV106" s="51"/>
      <c r="AW106" s="52"/>
      <c r="AX106" s="24"/>
      <c r="AY106" s="32"/>
      <c r="AZ106" s="38"/>
      <c r="BA106" s="45"/>
      <c r="BB106" s="67">
        <v>28</v>
      </c>
    </row>
    <row r="107" spans="11:54" ht="13.5">
      <c r="K107" s="49">
        <f t="shared" si="55"/>
        <v>2056</v>
      </c>
      <c r="L107" s="49">
        <f t="shared" si="58"/>
        <v>1799</v>
      </c>
      <c r="M107" s="49">
        <f t="shared" si="60"/>
        <v>1542</v>
      </c>
      <c r="N107" s="49">
        <f t="shared" si="61"/>
        <v>1285</v>
      </c>
      <c r="O107" s="49">
        <f t="shared" si="62"/>
        <v>1028</v>
      </c>
      <c r="P107">
        <f t="shared" si="63"/>
        <v>771</v>
      </c>
      <c r="Q107">
        <f>SUM(Y107:AB107)</f>
        <v>514</v>
      </c>
      <c r="S107" s="66">
        <v>29</v>
      </c>
      <c r="T107" s="44">
        <f t="shared" si="59"/>
        <v>55</v>
      </c>
      <c r="U107" s="36">
        <f t="shared" si="59"/>
        <v>188</v>
      </c>
      <c r="V107" s="28">
        <f t="shared" si="59"/>
        <v>168</v>
      </c>
      <c r="W107" s="20">
        <f t="shared" si="59"/>
        <v>105</v>
      </c>
      <c r="X107" s="53">
        <f t="shared" si="59"/>
        <v>145</v>
      </c>
      <c r="Y107" s="1">
        <f t="shared" si="59"/>
        <v>121</v>
      </c>
      <c r="Z107" s="2">
        <f t="shared" si="59"/>
        <v>128</v>
      </c>
      <c r="AA107" s="2">
        <f t="shared" si="59"/>
        <v>133</v>
      </c>
      <c r="AB107" s="3">
        <f t="shared" si="59"/>
        <v>132</v>
      </c>
      <c r="AC107" s="54">
        <f t="shared" si="59"/>
        <v>112</v>
      </c>
      <c r="AD107" s="24">
        <f t="shared" si="59"/>
        <v>152</v>
      </c>
      <c r="AE107" s="32">
        <f t="shared" si="59"/>
        <v>89</v>
      </c>
      <c r="AF107" s="38">
        <f t="shared" si="59"/>
        <v>69</v>
      </c>
      <c r="AG107" s="45">
        <f t="shared" si="59"/>
        <v>202</v>
      </c>
      <c r="AH107" s="67">
        <v>228</v>
      </c>
      <c r="AK107">
        <f t="shared" si="57"/>
        <v>0</v>
      </c>
      <c r="AM107" s="66">
        <v>29</v>
      </c>
      <c r="AN107" s="44"/>
      <c r="AO107" s="36"/>
      <c r="AP107" s="28"/>
      <c r="AQ107" s="20"/>
      <c r="AR107" s="53"/>
      <c r="AS107" s="1"/>
      <c r="AT107" s="2"/>
      <c r="AU107" s="2"/>
      <c r="AV107" s="3"/>
      <c r="AW107" s="54"/>
      <c r="AX107" s="24"/>
      <c r="AY107" s="32"/>
      <c r="AZ107" s="38"/>
      <c r="BA107" s="45"/>
      <c r="BB107" s="67">
        <v>-29</v>
      </c>
    </row>
    <row r="108" spans="11:54" ht="13.5">
      <c r="K108" s="49">
        <f t="shared" si="55"/>
        <v>2056</v>
      </c>
      <c r="L108" s="49">
        <f t="shared" si="58"/>
        <v>1799</v>
      </c>
      <c r="M108" s="49">
        <f t="shared" si="60"/>
        <v>1542</v>
      </c>
      <c r="N108" s="49">
        <f t="shared" si="61"/>
        <v>1285</v>
      </c>
      <c r="O108" s="49">
        <f t="shared" si="62"/>
        <v>1028</v>
      </c>
      <c r="P108">
        <f t="shared" si="63"/>
        <v>771</v>
      </c>
      <c r="Q108">
        <f>SUM(Y108:AB108)</f>
        <v>514</v>
      </c>
      <c r="S108" s="66">
        <v>227</v>
      </c>
      <c r="T108" s="44">
        <f t="shared" si="59"/>
        <v>201</v>
      </c>
      <c r="U108" s="36">
        <f t="shared" si="59"/>
        <v>195</v>
      </c>
      <c r="V108" s="28">
        <f t="shared" si="59"/>
        <v>83</v>
      </c>
      <c r="W108" s="20">
        <f t="shared" si="59"/>
        <v>100</v>
      </c>
      <c r="X108" s="53">
        <f t="shared" si="59"/>
        <v>143</v>
      </c>
      <c r="Y108" s="4">
        <f t="shared" si="59"/>
        <v>135</v>
      </c>
      <c r="Z108" s="11">
        <f t="shared" si="59"/>
        <v>130</v>
      </c>
      <c r="AA108" s="11">
        <f t="shared" si="59"/>
        <v>123</v>
      </c>
      <c r="AB108" s="6">
        <f t="shared" si="59"/>
        <v>126</v>
      </c>
      <c r="AC108" s="54">
        <f t="shared" si="59"/>
        <v>114</v>
      </c>
      <c r="AD108" s="24">
        <f t="shared" si="59"/>
        <v>157</v>
      </c>
      <c r="AE108" s="32">
        <f t="shared" si="59"/>
        <v>174</v>
      </c>
      <c r="AF108" s="38">
        <f t="shared" si="59"/>
        <v>62</v>
      </c>
      <c r="AG108" s="45">
        <f t="shared" si="59"/>
        <v>56</v>
      </c>
      <c r="AH108" s="67">
        <v>30</v>
      </c>
      <c r="AK108">
        <f t="shared" si="57"/>
        <v>0</v>
      </c>
      <c r="AM108" s="66">
        <v>-30</v>
      </c>
      <c r="AN108" s="44"/>
      <c r="AO108" s="36"/>
      <c r="AP108" s="28"/>
      <c r="AQ108" s="20"/>
      <c r="AR108" s="53"/>
      <c r="AS108" s="4"/>
      <c r="AT108" s="11"/>
      <c r="AU108" s="11"/>
      <c r="AV108" s="6"/>
      <c r="AW108" s="54"/>
      <c r="AX108" s="24"/>
      <c r="AY108" s="32"/>
      <c r="AZ108" s="38"/>
      <c r="BA108" s="45"/>
      <c r="BB108" s="67">
        <v>30</v>
      </c>
    </row>
    <row r="109" spans="11:54" ht="13.5">
      <c r="K109" s="49">
        <f t="shared" si="55"/>
        <v>2056</v>
      </c>
      <c r="L109" s="49">
        <f t="shared" si="58"/>
        <v>1799</v>
      </c>
      <c r="M109" s="49">
        <f t="shared" si="60"/>
        <v>1542</v>
      </c>
      <c r="N109" s="49">
        <f t="shared" si="61"/>
        <v>1285</v>
      </c>
      <c r="O109" s="49">
        <f t="shared" si="62"/>
        <v>1028</v>
      </c>
      <c r="P109">
        <f t="shared" si="63"/>
        <v>771</v>
      </c>
      <c r="Q109">
        <f>SUM(Y109:AB109)</f>
        <v>514</v>
      </c>
      <c r="S109" s="66">
        <v>256</v>
      </c>
      <c r="T109" s="44">
        <f t="shared" si="59"/>
        <v>207</v>
      </c>
      <c r="U109" s="36">
        <f t="shared" si="59"/>
        <v>184</v>
      </c>
      <c r="V109" s="28">
        <f t="shared" si="59"/>
        <v>178</v>
      </c>
      <c r="W109" s="20">
        <f t="shared" si="59"/>
        <v>150</v>
      </c>
      <c r="X109" s="53">
        <f t="shared" si="59"/>
        <v>137</v>
      </c>
      <c r="Y109" s="4">
        <f t="shared" si="59"/>
        <v>124</v>
      </c>
      <c r="Z109" s="11">
        <f t="shared" si="59"/>
        <v>125</v>
      </c>
      <c r="AA109" s="11">
        <f t="shared" si="59"/>
        <v>136</v>
      </c>
      <c r="AB109" s="6">
        <f t="shared" si="59"/>
        <v>129</v>
      </c>
      <c r="AC109" s="54">
        <f t="shared" si="59"/>
        <v>120</v>
      </c>
      <c r="AD109" s="24">
        <f t="shared" si="59"/>
        <v>107</v>
      </c>
      <c r="AE109" s="32">
        <f t="shared" si="59"/>
        <v>79</v>
      </c>
      <c r="AF109" s="38">
        <f t="shared" si="59"/>
        <v>73</v>
      </c>
      <c r="AG109" s="45">
        <f t="shared" si="59"/>
        <v>50</v>
      </c>
      <c r="AH109" s="67">
        <v>1</v>
      </c>
      <c r="AK109">
        <f t="shared" si="57"/>
        <v>0</v>
      </c>
      <c r="AM109" s="66">
        <v>-1</v>
      </c>
      <c r="AN109" s="44"/>
      <c r="AO109" s="36"/>
      <c r="AP109" s="28"/>
      <c r="AQ109" s="20"/>
      <c r="AR109" s="53"/>
      <c r="AS109" s="4"/>
      <c r="AT109" s="11"/>
      <c r="AU109" s="11"/>
      <c r="AV109" s="6"/>
      <c r="AW109" s="54"/>
      <c r="AX109" s="24"/>
      <c r="AY109" s="32"/>
      <c r="AZ109" s="38"/>
      <c r="BA109" s="45"/>
      <c r="BB109" s="67">
        <v>1</v>
      </c>
    </row>
    <row r="110" spans="11:54" ht="14.25" thickBot="1">
      <c r="K110" s="49">
        <f t="shared" si="55"/>
        <v>2056</v>
      </c>
      <c r="L110" s="49">
        <f t="shared" si="58"/>
        <v>1799</v>
      </c>
      <c r="M110" s="49">
        <f t="shared" si="60"/>
        <v>1542</v>
      </c>
      <c r="N110" s="49">
        <f t="shared" si="61"/>
        <v>1285</v>
      </c>
      <c r="O110" s="49">
        <f t="shared" si="62"/>
        <v>1028</v>
      </c>
      <c r="P110">
        <f t="shared" si="63"/>
        <v>771</v>
      </c>
      <c r="Q110">
        <f>SUM(Y110:AB110)</f>
        <v>514</v>
      </c>
      <c r="S110" s="66">
        <v>250</v>
      </c>
      <c r="T110" s="44">
        <f t="shared" si="59"/>
        <v>221</v>
      </c>
      <c r="U110" s="36">
        <f t="shared" si="59"/>
        <v>66</v>
      </c>
      <c r="V110" s="28">
        <f t="shared" si="59"/>
        <v>86</v>
      </c>
      <c r="W110" s="20">
        <f t="shared" si="59"/>
        <v>155</v>
      </c>
      <c r="X110" s="53">
        <f t="shared" si="59"/>
        <v>117</v>
      </c>
      <c r="Y110" s="7">
        <f t="shared" si="59"/>
        <v>134</v>
      </c>
      <c r="Z110" s="8">
        <f t="shared" si="59"/>
        <v>131</v>
      </c>
      <c r="AA110" s="8">
        <f t="shared" si="59"/>
        <v>122</v>
      </c>
      <c r="AB110" s="9">
        <f t="shared" si="59"/>
        <v>127</v>
      </c>
      <c r="AC110" s="54">
        <f t="shared" si="59"/>
        <v>140</v>
      </c>
      <c r="AD110" s="24">
        <f t="shared" si="59"/>
        <v>102</v>
      </c>
      <c r="AE110" s="32">
        <f t="shared" si="59"/>
        <v>171</v>
      </c>
      <c r="AF110" s="38">
        <f t="shared" si="59"/>
        <v>191</v>
      </c>
      <c r="AG110" s="45">
        <f t="shared" si="59"/>
        <v>36</v>
      </c>
      <c r="AH110" s="67">
        <v>7</v>
      </c>
      <c r="AK110">
        <f t="shared" si="57"/>
        <v>0</v>
      </c>
      <c r="AM110" s="66">
        <v>-7</v>
      </c>
      <c r="AN110" s="44"/>
      <c r="AO110" s="36"/>
      <c r="AP110" s="28"/>
      <c r="AQ110" s="20"/>
      <c r="AR110" s="53"/>
      <c r="AS110" s="7"/>
      <c r="AT110" s="8"/>
      <c r="AU110" s="8"/>
      <c r="AV110" s="9"/>
      <c r="AW110" s="54"/>
      <c r="AX110" s="24"/>
      <c r="AY110" s="32"/>
      <c r="AZ110" s="38"/>
      <c r="BA110" s="45"/>
      <c r="BB110" s="67">
        <v>7</v>
      </c>
    </row>
    <row r="111" spans="11:54" ht="14.25" thickBot="1">
      <c r="K111" s="49">
        <f t="shared" si="55"/>
        <v>2056</v>
      </c>
      <c r="L111" s="49">
        <f t="shared" si="58"/>
        <v>1799</v>
      </c>
      <c r="M111" s="49">
        <f t="shared" si="60"/>
        <v>1542</v>
      </c>
      <c r="N111" s="49">
        <f t="shared" si="61"/>
        <v>1285</v>
      </c>
      <c r="O111" s="49">
        <f t="shared" si="62"/>
        <v>1028</v>
      </c>
      <c r="P111">
        <f t="shared" si="63"/>
        <v>771</v>
      </c>
      <c r="S111" s="66">
        <v>6</v>
      </c>
      <c r="T111" s="44">
        <f t="shared" si="59"/>
        <v>35</v>
      </c>
      <c r="U111" s="36">
        <f t="shared" si="59"/>
        <v>65</v>
      </c>
      <c r="V111" s="28">
        <f t="shared" si="59"/>
        <v>172</v>
      </c>
      <c r="W111" s="20">
        <f t="shared" si="59"/>
        <v>156</v>
      </c>
      <c r="X111" s="14">
        <f t="shared" si="59"/>
        <v>118</v>
      </c>
      <c r="Y111" s="15">
        <f t="shared" si="59"/>
        <v>141</v>
      </c>
      <c r="Z111" s="15">
        <f t="shared" si="59"/>
        <v>138</v>
      </c>
      <c r="AA111" s="15">
        <f t="shared" si="59"/>
        <v>113</v>
      </c>
      <c r="AB111" s="15">
        <f t="shared" si="59"/>
        <v>115</v>
      </c>
      <c r="AC111" s="16">
        <f t="shared" si="59"/>
        <v>146</v>
      </c>
      <c r="AD111" s="24">
        <f t="shared" si="59"/>
        <v>101</v>
      </c>
      <c r="AE111" s="32">
        <f t="shared" si="59"/>
        <v>85</v>
      </c>
      <c r="AF111" s="38">
        <f t="shared" si="59"/>
        <v>192</v>
      </c>
      <c r="AG111" s="45">
        <f t="shared" si="59"/>
        <v>222</v>
      </c>
      <c r="AH111" s="67">
        <v>251</v>
      </c>
      <c r="AK111">
        <f t="shared" si="57"/>
        <v>0</v>
      </c>
      <c r="AM111" s="66">
        <v>6</v>
      </c>
      <c r="AN111" s="44"/>
      <c r="AO111" s="36"/>
      <c r="AP111" s="28"/>
      <c r="AQ111" s="20"/>
      <c r="AR111" s="14"/>
      <c r="AS111" s="15"/>
      <c r="AT111" s="15"/>
      <c r="AU111" s="15"/>
      <c r="AV111" s="15"/>
      <c r="AW111" s="16"/>
      <c r="AX111" s="24"/>
      <c r="AY111" s="32"/>
      <c r="AZ111" s="38"/>
      <c r="BA111" s="45"/>
      <c r="BB111" s="67">
        <v>-6</v>
      </c>
    </row>
    <row r="112" spans="11:54" ht="14.25" thickBot="1">
      <c r="K112" s="49">
        <f t="shared" si="55"/>
        <v>2056</v>
      </c>
      <c r="L112" s="49">
        <f t="shared" si="58"/>
        <v>1799</v>
      </c>
      <c r="M112" s="49">
        <f t="shared" si="60"/>
        <v>1542</v>
      </c>
      <c r="N112" s="49">
        <f t="shared" si="61"/>
        <v>1285</v>
      </c>
      <c r="O112" s="49">
        <f t="shared" si="62"/>
        <v>1028</v>
      </c>
      <c r="S112" s="66">
        <v>252</v>
      </c>
      <c r="T112" s="44">
        <f t="shared" si="59"/>
        <v>223</v>
      </c>
      <c r="U112" s="36">
        <f t="shared" si="59"/>
        <v>193</v>
      </c>
      <c r="V112" s="28">
        <f t="shared" si="59"/>
        <v>84</v>
      </c>
      <c r="W112" s="21">
        <f t="shared" si="59"/>
        <v>103</v>
      </c>
      <c r="X112" s="22">
        <f t="shared" si="59"/>
        <v>149</v>
      </c>
      <c r="Y112" s="22">
        <f t="shared" si="59"/>
        <v>109</v>
      </c>
      <c r="Z112" s="22">
        <f t="shared" si="59"/>
        <v>147</v>
      </c>
      <c r="AA112" s="22">
        <f t="shared" si="59"/>
        <v>160</v>
      </c>
      <c r="AB112" s="22">
        <f t="shared" si="59"/>
        <v>158</v>
      </c>
      <c r="AC112" s="22">
        <f t="shared" si="59"/>
        <v>98</v>
      </c>
      <c r="AD112" s="23">
        <f t="shared" si="59"/>
        <v>104</v>
      </c>
      <c r="AE112" s="32">
        <f t="shared" si="59"/>
        <v>173</v>
      </c>
      <c r="AF112" s="38">
        <f t="shared" si="59"/>
        <v>64</v>
      </c>
      <c r="AG112" s="45">
        <f t="shared" si="59"/>
        <v>34</v>
      </c>
      <c r="AH112" s="67">
        <v>5</v>
      </c>
      <c r="AK112">
        <f t="shared" si="57"/>
        <v>0</v>
      </c>
      <c r="AM112" s="66">
        <v>-5</v>
      </c>
      <c r="AN112" s="44"/>
      <c r="AO112" s="36"/>
      <c r="AP112" s="28"/>
      <c r="AQ112" s="21"/>
      <c r="AR112" s="22"/>
      <c r="AS112" s="22"/>
      <c r="AT112" s="22"/>
      <c r="AU112" s="22"/>
      <c r="AV112" s="22"/>
      <c r="AW112" s="22"/>
      <c r="AX112" s="23"/>
      <c r="AY112" s="32"/>
      <c r="AZ112" s="38"/>
      <c r="BA112" s="45"/>
      <c r="BB112" s="67">
        <v>5</v>
      </c>
    </row>
    <row r="113" spans="11:54" ht="14.25" thickBot="1">
      <c r="K113" s="49">
        <f t="shared" si="55"/>
        <v>2056</v>
      </c>
      <c r="L113" s="49">
        <f t="shared" si="58"/>
        <v>1799</v>
      </c>
      <c r="M113" s="49">
        <f t="shared" si="60"/>
        <v>1542</v>
      </c>
      <c r="N113" s="49">
        <f t="shared" si="61"/>
        <v>1285</v>
      </c>
      <c r="S113" s="66">
        <v>4</v>
      </c>
      <c r="T113" s="44">
        <f t="shared" si="59"/>
        <v>33</v>
      </c>
      <c r="U113" s="36">
        <f t="shared" si="59"/>
        <v>63</v>
      </c>
      <c r="V113" s="29">
        <f t="shared" si="59"/>
        <v>88</v>
      </c>
      <c r="W113" s="30">
        <f t="shared" si="59"/>
        <v>177</v>
      </c>
      <c r="X113" s="30">
        <f t="shared" si="59"/>
        <v>81</v>
      </c>
      <c r="Y113" s="30">
        <f t="shared" si="59"/>
        <v>175</v>
      </c>
      <c r="Z113" s="30">
        <f t="shared" si="59"/>
        <v>165</v>
      </c>
      <c r="AA113" s="30">
        <f t="shared" si="59"/>
        <v>161</v>
      </c>
      <c r="AB113" s="30">
        <f t="shared" si="59"/>
        <v>95</v>
      </c>
      <c r="AC113" s="30">
        <f t="shared" si="59"/>
        <v>163</v>
      </c>
      <c r="AD113" s="30">
        <f t="shared" si="59"/>
        <v>93</v>
      </c>
      <c r="AE113" s="31">
        <f t="shared" si="59"/>
        <v>87</v>
      </c>
      <c r="AF113" s="38">
        <f t="shared" si="59"/>
        <v>194</v>
      </c>
      <c r="AG113" s="45">
        <f t="shared" si="59"/>
        <v>224</v>
      </c>
      <c r="AH113" s="67">
        <v>253</v>
      </c>
      <c r="AK113">
        <f t="shared" si="57"/>
        <v>0</v>
      </c>
      <c r="AM113" s="66">
        <v>4</v>
      </c>
      <c r="AN113" s="44"/>
      <c r="AO113" s="36"/>
      <c r="AP113" s="29"/>
      <c r="AQ113" s="30"/>
      <c r="AR113" s="30"/>
      <c r="AS113" s="30"/>
      <c r="AT113" s="30"/>
      <c r="AU113" s="30"/>
      <c r="AV113" s="30"/>
      <c r="AW113" s="30"/>
      <c r="AX113" s="30"/>
      <c r="AY113" s="31"/>
      <c r="AZ113" s="38"/>
      <c r="BA113" s="45"/>
      <c r="BB113" s="67">
        <v>-4</v>
      </c>
    </row>
    <row r="114" spans="11:54" ht="14.25" thickBot="1">
      <c r="K114" s="49">
        <f t="shared" si="55"/>
        <v>2056</v>
      </c>
      <c r="L114" s="49">
        <f t="shared" si="58"/>
        <v>1799</v>
      </c>
      <c r="M114" s="49">
        <f t="shared" si="60"/>
        <v>1542</v>
      </c>
      <c r="S114" s="66">
        <v>254</v>
      </c>
      <c r="T114" s="44">
        <f t="shared" si="59"/>
        <v>225</v>
      </c>
      <c r="U114" s="37">
        <f t="shared" si="59"/>
        <v>68</v>
      </c>
      <c r="V114" s="40">
        <f t="shared" si="59"/>
        <v>58</v>
      </c>
      <c r="W114" s="40">
        <f t="shared" si="59"/>
        <v>198</v>
      </c>
      <c r="X114" s="40">
        <f t="shared" si="59"/>
        <v>60</v>
      </c>
      <c r="Y114" s="40">
        <f t="shared" si="59"/>
        <v>196</v>
      </c>
      <c r="Z114" s="40">
        <f t="shared" si="59"/>
        <v>200</v>
      </c>
      <c r="AA114" s="40">
        <f t="shared" si="59"/>
        <v>179</v>
      </c>
      <c r="AB114" s="40">
        <f t="shared" si="59"/>
        <v>77</v>
      </c>
      <c r="AC114" s="40">
        <f t="shared" si="59"/>
        <v>181</v>
      </c>
      <c r="AD114" s="40">
        <f t="shared" si="59"/>
        <v>75</v>
      </c>
      <c r="AE114" s="40">
        <f t="shared" si="59"/>
        <v>183</v>
      </c>
      <c r="AF114" s="39">
        <f t="shared" si="59"/>
        <v>67</v>
      </c>
      <c r="AG114" s="45">
        <f t="shared" si="59"/>
        <v>32</v>
      </c>
      <c r="AH114" s="67">
        <v>3</v>
      </c>
      <c r="AK114">
        <f t="shared" si="57"/>
        <v>0</v>
      </c>
      <c r="AM114" s="66">
        <v>-3</v>
      </c>
      <c r="AN114" s="44"/>
      <c r="AO114" s="37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39"/>
      <c r="BA114" s="45"/>
      <c r="BB114" s="67">
        <v>3</v>
      </c>
    </row>
    <row r="115" spans="11:54" ht="14.25" thickBot="1">
      <c r="K115" s="49">
        <f t="shared" si="55"/>
        <v>2056</v>
      </c>
      <c r="L115" s="49">
        <f t="shared" si="58"/>
        <v>1799</v>
      </c>
      <c r="S115" s="66">
        <v>2</v>
      </c>
      <c r="T115" s="46">
        <f t="shared" si="59"/>
        <v>44</v>
      </c>
      <c r="U115" s="47">
        <f t="shared" si="59"/>
        <v>38</v>
      </c>
      <c r="V115" s="47">
        <f t="shared" si="59"/>
        <v>218</v>
      </c>
      <c r="W115" s="47">
        <f t="shared" si="59"/>
        <v>40</v>
      </c>
      <c r="X115" s="47">
        <f t="shared" si="59"/>
        <v>216</v>
      </c>
      <c r="Y115" s="47">
        <f t="shared" si="59"/>
        <v>42</v>
      </c>
      <c r="Z115" s="47">
        <f t="shared" si="59"/>
        <v>226</v>
      </c>
      <c r="AA115" s="47">
        <f t="shared" si="59"/>
        <v>37</v>
      </c>
      <c r="AB115" s="47">
        <f t="shared" si="59"/>
        <v>212</v>
      </c>
      <c r="AC115" s="47">
        <f t="shared" si="59"/>
        <v>46</v>
      </c>
      <c r="AD115" s="47">
        <f t="shared" si="59"/>
        <v>210</v>
      </c>
      <c r="AE115" s="47">
        <f t="shared" si="59"/>
        <v>48</v>
      </c>
      <c r="AF115" s="47">
        <f t="shared" si="59"/>
        <v>208</v>
      </c>
      <c r="AG115" s="48">
        <f t="shared" si="59"/>
        <v>214</v>
      </c>
      <c r="AH115" s="67">
        <v>255</v>
      </c>
      <c r="AK115">
        <f t="shared" si="57"/>
        <v>0</v>
      </c>
      <c r="AM115" s="66">
        <v>2</v>
      </c>
      <c r="AN115" s="46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8"/>
      <c r="BB115" s="67">
        <v>-2</v>
      </c>
    </row>
    <row r="116" spans="11:54" ht="14.25" thickBot="1">
      <c r="K116" s="49">
        <f t="shared" si="55"/>
        <v>2056</v>
      </c>
      <c r="S116" s="68">
        <v>16</v>
      </c>
      <c r="T116" s="69">
        <v>9</v>
      </c>
      <c r="U116" s="69">
        <v>247</v>
      </c>
      <c r="V116" s="69">
        <v>11</v>
      </c>
      <c r="W116" s="69">
        <v>245</v>
      </c>
      <c r="X116" s="69">
        <v>13</v>
      </c>
      <c r="Y116" s="69">
        <v>14</v>
      </c>
      <c r="Z116" s="69">
        <v>234</v>
      </c>
      <c r="AA116" s="69">
        <v>249</v>
      </c>
      <c r="AB116" s="69">
        <v>240</v>
      </c>
      <c r="AC116" s="69">
        <v>239</v>
      </c>
      <c r="AD116" s="69">
        <v>19</v>
      </c>
      <c r="AE116" s="69">
        <v>20</v>
      </c>
      <c r="AF116" s="69">
        <v>236</v>
      </c>
      <c r="AG116" s="69">
        <v>22</v>
      </c>
      <c r="AH116" s="70">
        <v>242</v>
      </c>
      <c r="AK116">
        <f t="shared" si="57"/>
        <v>0</v>
      </c>
      <c r="AM116" s="68">
        <f aca="true" t="shared" si="64" ref="AM116:BB116">IF(S116&lt;100,S116,S116-257)</f>
        <v>16</v>
      </c>
      <c r="AN116" s="69">
        <f t="shared" si="64"/>
        <v>9</v>
      </c>
      <c r="AO116" s="69">
        <f t="shared" si="64"/>
        <v>-10</v>
      </c>
      <c r="AP116" s="69">
        <f t="shared" si="64"/>
        <v>11</v>
      </c>
      <c r="AQ116" s="69">
        <f t="shared" si="64"/>
        <v>-12</v>
      </c>
      <c r="AR116" s="69">
        <f t="shared" si="64"/>
        <v>13</v>
      </c>
      <c r="AS116" s="69">
        <f t="shared" si="64"/>
        <v>14</v>
      </c>
      <c r="AT116" s="69">
        <f t="shared" si="64"/>
        <v>-23</v>
      </c>
      <c r="AU116" s="69">
        <f t="shared" si="64"/>
        <v>-8</v>
      </c>
      <c r="AV116" s="69">
        <f t="shared" si="64"/>
        <v>-17</v>
      </c>
      <c r="AW116" s="69">
        <f t="shared" si="64"/>
        <v>-18</v>
      </c>
      <c r="AX116" s="69">
        <f t="shared" si="64"/>
        <v>19</v>
      </c>
      <c r="AY116" s="69">
        <f t="shared" si="64"/>
        <v>20</v>
      </c>
      <c r="AZ116" s="69">
        <f t="shared" si="64"/>
        <v>-21</v>
      </c>
      <c r="BA116" s="69">
        <f t="shared" si="64"/>
        <v>22</v>
      </c>
      <c r="BB116" s="70">
        <f t="shared" si="64"/>
        <v>-15</v>
      </c>
    </row>
    <row r="119" spans="9:44" ht="13.5">
      <c r="I119" s="49">
        <f>R128+S129+T130+U131+V132+W133+X134+Y135+Z136+AA137+AB138+AC139+AD140+AE141+AF142+AG143+AH144+AI145</f>
        <v>2925</v>
      </c>
      <c r="R119" s="49">
        <f>SUM(R128:R145)</f>
        <v>2925</v>
      </c>
      <c r="S119" s="49">
        <f aca="true" t="shared" si="65" ref="S119:AI119">SUM(S128:S145)</f>
        <v>2925</v>
      </c>
      <c r="T119" s="49">
        <f t="shared" si="65"/>
        <v>2925</v>
      </c>
      <c r="U119" s="49">
        <f t="shared" si="65"/>
        <v>2925</v>
      </c>
      <c r="V119" s="49">
        <f t="shared" si="65"/>
        <v>2925</v>
      </c>
      <c r="W119" s="49">
        <f t="shared" si="65"/>
        <v>2925</v>
      </c>
      <c r="X119" s="49">
        <f t="shared" si="65"/>
        <v>2925</v>
      </c>
      <c r="Y119" s="49">
        <f t="shared" si="65"/>
        <v>2925</v>
      </c>
      <c r="Z119" s="49">
        <f t="shared" si="65"/>
        <v>2925</v>
      </c>
      <c r="AA119" s="49">
        <f t="shared" si="65"/>
        <v>2925</v>
      </c>
      <c r="AB119" s="49">
        <f t="shared" si="65"/>
        <v>2925</v>
      </c>
      <c r="AC119" s="49">
        <f t="shared" si="65"/>
        <v>2925</v>
      </c>
      <c r="AD119" s="49">
        <f t="shared" si="65"/>
        <v>2925</v>
      </c>
      <c r="AE119" s="49">
        <f t="shared" si="65"/>
        <v>2925</v>
      </c>
      <c r="AF119" s="49">
        <f t="shared" si="65"/>
        <v>2925</v>
      </c>
      <c r="AG119" s="49">
        <f t="shared" si="65"/>
        <v>2925</v>
      </c>
      <c r="AH119" s="49">
        <f t="shared" si="65"/>
        <v>2925</v>
      </c>
      <c r="AI119" s="49">
        <f t="shared" si="65"/>
        <v>2925</v>
      </c>
      <c r="AR119" s="49">
        <f>AI128+AH129+AG130+AF131+AE132+AD133+AC134+AB135+AA136+Z137+Y138+X139+W140+V141+U142+T143+S144+R145</f>
        <v>2925</v>
      </c>
    </row>
    <row r="120" spans="10:43" ht="13.5">
      <c r="J120" s="49">
        <f>S129+T130+U131+V132+W133+X134+Y135+Z136+AA137+AB138+AC139+AD140+AE141+AF142+AG143+AH144</f>
        <v>2600</v>
      </c>
      <c r="S120" s="49">
        <f>SUM(S129:S144)</f>
        <v>2600</v>
      </c>
      <c r="T120" s="49">
        <f aca="true" t="shared" si="66" ref="T120:AH120">SUM(T129:T144)</f>
        <v>2600</v>
      </c>
      <c r="U120" s="49">
        <f t="shared" si="66"/>
        <v>2600</v>
      </c>
      <c r="V120" s="49">
        <f t="shared" si="66"/>
        <v>2600</v>
      </c>
      <c r="W120" s="49">
        <f t="shared" si="66"/>
        <v>2600</v>
      </c>
      <c r="X120" s="49">
        <f t="shared" si="66"/>
        <v>2600</v>
      </c>
      <c r="Y120" s="49">
        <f t="shared" si="66"/>
        <v>2600</v>
      </c>
      <c r="Z120" s="49">
        <f t="shared" si="66"/>
        <v>2600</v>
      </c>
      <c r="AA120" s="49">
        <f t="shared" si="66"/>
        <v>2600</v>
      </c>
      <c r="AB120" s="49">
        <f t="shared" si="66"/>
        <v>2600</v>
      </c>
      <c r="AC120" s="49">
        <f t="shared" si="66"/>
        <v>2600</v>
      </c>
      <c r="AD120" s="49">
        <f t="shared" si="66"/>
        <v>2600</v>
      </c>
      <c r="AE120" s="49">
        <f t="shared" si="66"/>
        <v>2600</v>
      </c>
      <c r="AF120" s="49">
        <f t="shared" si="66"/>
        <v>2600</v>
      </c>
      <c r="AG120" s="49">
        <f t="shared" si="66"/>
        <v>2600</v>
      </c>
      <c r="AH120" s="49">
        <f t="shared" si="66"/>
        <v>2600</v>
      </c>
      <c r="AQ120" s="49">
        <f>AH129+AG130+AF131+AE132+AD133+AC134+AB135+AA136+Z137+Y138+X139+W140+V141+U142+T143+S144</f>
        <v>2600</v>
      </c>
    </row>
    <row r="121" spans="11:42" ht="13.5">
      <c r="K121" s="49">
        <f>T130+U131+V132+W133+X134+Y135+Z136+AA137+AB138+AC139+AD140+AE141+AF142+AG143</f>
        <v>2275</v>
      </c>
      <c r="S121" s="12"/>
      <c r="T121" s="49">
        <f>SUM(T130:T143)</f>
        <v>2275</v>
      </c>
      <c r="U121" s="49">
        <f aca="true" t="shared" si="67" ref="U121:AG121">SUM(U130:U143)</f>
        <v>2275</v>
      </c>
      <c r="V121" s="49">
        <f t="shared" si="67"/>
        <v>2275</v>
      </c>
      <c r="W121" s="49">
        <f t="shared" si="67"/>
        <v>2275</v>
      </c>
      <c r="X121" s="49">
        <f t="shared" si="67"/>
        <v>2275</v>
      </c>
      <c r="Y121" s="49">
        <f t="shared" si="67"/>
        <v>2275</v>
      </c>
      <c r="Z121" s="49">
        <f t="shared" si="67"/>
        <v>2275</v>
      </c>
      <c r="AA121" s="49">
        <f t="shared" si="67"/>
        <v>2275</v>
      </c>
      <c r="AB121" s="49">
        <f t="shared" si="67"/>
        <v>2275</v>
      </c>
      <c r="AC121" s="49">
        <f t="shared" si="67"/>
        <v>2275</v>
      </c>
      <c r="AD121" s="49">
        <f t="shared" si="67"/>
        <v>2275</v>
      </c>
      <c r="AE121" s="49">
        <f t="shared" si="67"/>
        <v>2275</v>
      </c>
      <c r="AF121" s="49">
        <f t="shared" si="67"/>
        <v>2275</v>
      </c>
      <c r="AG121" s="49">
        <f t="shared" si="67"/>
        <v>2275</v>
      </c>
      <c r="AH121" s="12"/>
      <c r="AP121" s="49">
        <f>AG130+AF131+AE132+AD133+AC134+AB135+AA136+Z137+Y138+X139+W140+V141+U142+T143</f>
        <v>2275</v>
      </c>
    </row>
    <row r="122" spans="12:41" ht="13.5">
      <c r="L122" s="49">
        <f>U131+V132+W133+X134+Y135+Z136+AA137+AB138+AC139+AD140+AE141+AF142</f>
        <v>1950</v>
      </c>
      <c r="S122" s="12"/>
      <c r="T122" s="12"/>
      <c r="U122" s="49">
        <f>SUM(U131:U142)</f>
        <v>1950</v>
      </c>
      <c r="V122" s="49">
        <f aca="true" t="shared" si="68" ref="V122:AF122">SUM(V131:V142)</f>
        <v>1950</v>
      </c>
      <c r="W122" s="49">
        <f t="shared" si="68"/>
        <v>1950</v>
      </c>
      <c r="X122" s="49">
        <f t="shared" si="68"/>
        <v>1950</v>
      </c>
      <c r="Y122" s="49">
        <f t="shared" si="68"/>
        <v>1950</v>
      </c>
      <c r="Z122" s="49">
        <f t="shared" si="68"/>
        <v>1950</v>
      </c>
      <c r="AA122" s="49">
        <f t="shared" si="68"/>
        <v>1950</v>
      </c>
      <c r="AB122" s="49">
        <f t="shared" si="68"/>
        <v>1950</v>
      </c>
      <c r="AC122" s="49">
        <f t="shared" si="68"/>
        <v>1950</v>
      </c>
      <c r="AD122" s="49">
        <f t="shared" si="68"/>
        <v>1950</v>
      </c>
      <c r="AE122" s="49">
        <f t="shared" si="68"/>
        <v>1950</v>
      </c>
      <c r="AF122" s="49">
        <f t="shared" si="68"/>
        <v>1950</v>
      </c>
      <c r="AG122" s="12"/>
      <c r="AH122" s="12"/>
      <c r="AO122" s="49">
        <f>AF131+AE132+AD133+AC134+AB135+AA136+Z137+Y138+X139+W140+V141+U142</f>
        <v>1950</v>
      </c>
    </row>
    <row r="123" spans="13:40" ht="13.5">
      <c r="M123" s="49">
        <f>V132+W133+X134+Y135+Z136+AA137+AB138+AC139+AD140+AE141</f>
        <v>1625</v>
      </c>
      <c r="S123" s="12"/>
      <c r="T123" s="12"/>
      <c r="U123" s="12"/>
      <c r="V123" s="49">
        <f>SUM(V132:V141)</f>
        <v>1625</v>
      </c>
      <c r="W123" s="49">
        <f aca="true" t="shared" si="69" ref="W123:AE123">SUM(W132:W141)</f>
        <v>1625</v>
      </c>
      <c r="X123" s="49">
        <f t="shared" si="69"/>
        <v>1625</v>
      </c>
      <c r="Y123" s="49">
        <f t="shared" si="69"/>
        <v>1625</v>
      </c>
      <c r="Z123" s="49">
        <f t="shared" si="69"/>
        <v>1625</v>
      </c>
      <c r="AA123" s="49">
        <f t="shared" si="69"/>
        <v>1625</v>
      </c>
      <c r="AB123" s="49">
        <f t="shared" si="69"/>
        <v>1625</v>
      </c>
      <c r="AC123" s="49">
        <f t="shared" si="69"/>
        <v>1625</v>
      </c>
      <c r="AD123" s="49">
        <f t="shared" si="69"/>
        <v>1625</v>
      </c>
      <c r="AE123" s="49">
        <f t="shared" si="69"/>
        <v>1625</v>
      </c>
      <c r="AF123" s="12"/>
      <c r="AG123" s="12"/>
      <c r="AH123" s="12"/>
      <c r="AN123" s="49">
        <f>AE132+AD133+AC134+AB135+AA136+Z137+Y138+X139+W140+V141</f>
        <v>1625</v>
      </c>
    </row>
    <row r="124" spans="14:39" ht="13.5">
      <c r="N124" s="49">
        <f>W133+X134+Y135+Z136+AA137+AB138+AC139+AD140</f>
        <v>1300</v>
      </c>
      <c r="W124" s="49">
        <f>SUM(W133:W140)</f>
        <v>1300</v>
      </c>
      <c r="X124" s="49">
        <f aca="true" t="shared" si="70" ref="X124:AD124">SUM(X133:X140)</f>
        <v>1300</v>
      </c>
      <c r="Y124" s="49">
        <f t="shared" si="70"/>
        <v>1300</v>
      </c>
      <c r="Z124" s="49">
        <f t="shared" si="70"/>
        <v>1300</v>
      </c>
      <c r="AA124" s="49">
        <f t="shared" si="70"/>
        <v>1300</v>
      </c>
      <c r="AB124" s="49">
        <f t="shared" si="70"/>
        <v>1300</v>
      </c>
      <c r="AC124" s="49">
        <f t="shared" si="70"/>
        <v>1300</v>
      </c>
      <c r="AD124" s="49">
        <f t="shared" si="70"/>
        <v>1300</v>
      </c>
      <c r="AM124" s="49">
        <f>AD133+AC134+AB135+AA136+Z137+Y138+X139+W140</f>
        <v>1300</v>
      </c>
    </row>
    <row r="125" spans="15:38" ht="12.75">
      <c r="O125">
        <f>X134+Y135+Z136+AA137+AB138+AC139</f>
        <v>975</v>
      </c>
      <c r="X125">
        <f aca="true" t="shared" si="71" ref="X125:AC125">SUM(X134:X139)</f>
        <v>975</v>
      </c>
      <c r="Y125">
        <f t="shared" si="71"/>
        <v>975</v>
      </c>
      <c r="Z125">
        <f t="shared" si="71"/>
        <v>975</v>
      </c>
      <c r="AA125">
        <f t="shared" si="71"/>
        <v>975</v>
      </c>
      <c r="AB125">
        <f t="shared" si="71"/>
        <v>975</v>
      </c>
      <c r="AC125">
        <f t="shared" si="71"/>
        <v>975</v>
      </c>
      <c r="AL125">
        <f>AC134+AB135+AA136+Z137+Y138+X139</f>
        <v>975</v>
      </c>
    </row>
    <row r="126" spans="16:57" ht="12.75">
      <c r="P126">
        <f>Y135+Z136+AA137+AB138</f>
        <v>650</v>
      </c>
      <c r="Y126">
        <f>SUM(Y135:Y138)</f>
        <v>650</v>
      </c>
      <c r="Z126">
        <f>SUM(Z135:Z138)</f>
        <v>650</v>
      </c>
      <c r="AA126">
        <f>SUM(AA135:AA138)</f>
        <v>650</v>
      </c>
      <c r="AB126">
        <f>SUM(AB135:AB138)</f>
        <v>650</v>
      </c>
      <c r="AK126">
        <f>AB135+AA136+Z137+Y138</f>
        <v>650</v>
      </c>
      <c r="AN126">
        <f>SUM(AN128:AN145)</f>
        <v>0</v>
      </c>
      <c r="AO126">
        <f aca="true" t="shared" si="72" ref="AO126:BE126">SUM(AO128:AO145)</f>
        <v>0</v>
      </c>
      <c r="AP126">
        <f t="shared" si="72"/>
        <v>0</v>
      </c>
      <c r="AQ126">
        <f t="shared" si="72"/>
        <v>0</v>
      </c>
      <c r="AR126">
        <f t="shared" si="72"/>
        <v>0</v>
      </c>
      <c r="AS126">
        <f t="shared" si="72"/>
        <v>0</v>
      </c>
      <c r="AT126">
        <f t="shared" si="72"/>
        <v>0</v>
      </c>
      <c r="AU126">
        <f t="shared" si="72"/>
        <v>0</v>
      </c>
      <c r="AV126">
        <f t="shared" si="72"/>
        <v>0</v>
      </c>
      <c r="AW126">
        <f t="shared" si="72"/>
        <v>0</v>
      </c>
      <c r="AX126">
        <f t="shared" si="72"/>
        <v>0</v>
      </c>
      <c r="AY126">
        <f t="shared" si="72"/>
        <v>0</v>
      </c>
      <c r="AZ126">
        <f t="shared" si="72"/>
        <v>0</v>
      </c>
      <c r="BA126">
        <f t="shared" si="72"/>
        <v>0</v>
      </c>
      <c r="BB126">
        <f t="shared" si="72"/>
        <v>0</v>
      </c>
      <c r="BC126">
        <f t="shared" si="72"/>
        <v>0</v>
      </c>
      <c r="BD126">
        <f t="shared" si="72"/>
        <v>0</v>
      </c>
      <c r="BE126">
        <f t="shared" si="72"/>
        <v>0</v>
      </c>
    </row>
    <row r="127" spans="39:58" ht="13.5" thickBot="1">
      <c r="AM127">
        <f>AN128+BE145</f>
        <v>0</v>
      </c>
      <c r="BF127">
        <f>BE128+AN145</f>
        <v>0</v>
      </c>
    </row>
    <row r="128" spans="9:57" ht="14.25" thickBot="1">
      <c r="I128" s="49">
        <f>SUM(R128:AI128)</f>
        <v>2925</v>
      </c>
      <c r="R128" s="58">
        <v>308</v>
      </c>
      <c r="S128" s="59">
        <v>2</v>
      </c>
      <c r="T128" s="59">
        <v>322</v>
      </c>
      <c r="U128" s="59">
        <v>4</v>
      </c>
      <c r="V128" s="59">
        <v>320</v>
      </c>
      <c r="W128" s="59">
        <v>6</v>
      </c>
      <c r="X128" s="59">
        <v>318</v>
      </c>
      <c r="Y128" s="59">
        <v>8</v>
      </c>
      <c r="Z128" s="59">
        <v>26</v>
      </c>
      <c r="AA128" s="59">
        <v>34</v>
      </c>
      <c r="AB128" s="59">
        <v>292</v>
      </c>
      <c r="AC128" s="59">
        <v>32</v>
      </c>
      <c r="AD128" s="59">
        <v>294</v>
      </c>
      <c r="AE128" s="59">
        <v>30</v>
      </c>
      <c r="AF128" s="59">
        <v>296</v>
      </c>
      <c r="AG128" s="59">
        <v>28</v>
      </c>
      <c r="AH128" s="59">
        <v>298</v>
      </c>
      <c r="AI128" s="60">
        <v>307</v>
      </c>
      <c r="AL128">
        <f>SUM(AN128:BE128)</f>
        <v>0</v>
      </c>
      <c r="AN128" s="58">
        <f aca="true" t="shared" si="73" ref="AN128:BE128">IF(R128&gt;100,R128-325,R128)</f>
        <v>-17</v>
      </c>
      <c r="AO128" s="59">
        <f t="shared" si="73"/>
        <v>2</v>
      </c>
      <c r="AP128" s="59">
        <f t="shared" si="73"/>
        <v>-3</v>
      </c>
      <c r="AQ128" s="59">
        <f t="shared" si="73"/>
        <v>4</v>
      </c>
      <c r="AR128" s="59">
        <f t="shared" si="73"/>
        <v>-5</v>
      </c>
      <c r="AS128" s="59">
        <f t="shared" si="73"/>
        <v>6</v>
      </c>
      <c r="AT128" s="59">
        <f t="shared" si="73"/>
        <v>-7</v>
      </c>
      <c r="AU128" s="59">
        <f t="shared" si="73"/>
        <v>8</v>
      </c>
      <c r="AV128" s="59">
        <f t="shared" si="73"/>
        <v>26</v>
      </c>
      <c r="AW128" s="59">
        <f t="shared" si="73"/>
        <v>34</v>
      </c>
      <c r="AX128" s="59">
        <f t="shared" si="73"/>
        <v>-33</v>
      </c>
      <c r="AY128" s="59">
        <f t="shared" si="73"/>
        <v>32</v>
      </c>
      <c r="AZ128" s="59">
        <f t="shared" si="73"/>
        <v>-31</v>
      </c>
      <c r="BA128" s="59">
        <f t="shared" si="73"/>
        <v>30</v>
      </c>
      <c r="BB128" s="59">
        <f t="shared" si="73"/>
        <v>-29</v>
      </c>
      <c r="BC128" s="59">
        <f t="shared" si="73"/>
        <v>28</v>
      </c>
      <c r="BD128" s="59">
        <f t="shared" si="73"/>
        <v>-27</v>
      </c>
      <c r="BE128" s="60">
        <f t="shared" si="73"/>
        <v>-18</v>
      </c>
    </row>
    <row r="129" spans="9:57" ht="14.25" thickBot="1">
      <c r="I129" s="49">
        <f aca="true" t="shared" si="74" ref="I129:I145">SUM(R129:AI129)</f>
        <v>2925</v>
      </c>
      <c r="J129" s="49">
        <f>SUM(S129:AH129)</f>
        <v>2600</v>
      </c>
      <c r="R129" s="61">
        <v>300</v>
      </c>
      <c r="S129" s="55">
        <f aca="true" t="shared" si="75" ref="S129:AH144">S101+34</f>
        <v>49</v>
      </c>
      <c r="T129" s="56">
        <f t="shared" si="75"/>
        <v>282</v>
      </c>
      <c r="U129" s="56">
        <f t="shared" si="75"/>
        <v>44</v>
      </c>
      <c r="V129" s="56">
        <f t="shared" si="75"/>
        <v>280</v>
      </c>
      <c r="W129" s="56">
        <f t="shared" si="75"/>
        <v>46</v>
      </c>
      <c r="X129" s="56">
        <f t="shared" si="75"/>
        <v>278</v>
      </c>
      <c r="Y129" s="56">
        <f t="shared" si="75"/>
        <v>277</v>
      </c>
      <c r="Z129" s="56">
        <f t="shared" si="75"/>
        <v>57</v>
      </c>
      <c r="AA129" s="56">
        <f t="shared" si="75"/>
        <v>42</v>
      </c>
      <c r="AB129" s="56">
        <f t="shared" si="75"/>
        <v>51</v>
      </c>
      <c r="AC129" s="56">
        <f t="shared" si="75"/>
        <v>52</v>
      </c>
      <c r="AD129" s="56">
        <f t="shared" si="75"/>
        <v>272</v>
      </c>
      <c r="AE129" s="56">
        <f t="shared" si="75"/>
        <v>271</v>
      </c>
      <c r="AF129" s="56">
        <f t="shared" si="75"/>
        <v>55</v>
      </c>
      <c r="AG129" s="56">
        <f t="shared" si="75"/>
        <v>269</v>
      </c>
      <c r="AH129" s="57">
        <f t="shared" si="75"/>
        <v>275</v>
      </c>
      <c r="AI129" s="65">
        <v>25</v>
      </c>
      <c r="AL129">
        <f aca="true" t="shared" si="76" ref="AL129:AL145">SUM(AN129:BE129)</f>
        <v>0</v>
      </c>
      <c r="AN129" s="61">
        <f aca="true" t="shared" si="77" ref="AN129:AN145">IF(R129&gt;100,R129-325,R129)</f>
        <v>-25</v>
      </c>
      <c r="AO129" s="55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7"/>
      <c r="BE129" s="65">
        <f aca="true" t="shared" si="78" ref="BE129:BE145">IF(AI129&gt;100,AI129-325,AI129)</f>
        <v>25</v>
      </c>
    </row>
    <row r="130" spans="9:57" ht="14.25" thickBot="1">
      <c r="I130" s="49">
        <f t="shared" si="74"/>
        <v>2925</v>
      </c>
      <c r="J130" s="49">
        <f aca="true" t="shared" si="79" ref="J130:J144">SUM(S130:AH130)</f>
        <v>2600</v>
      </c>
      <c r="K130" s="49">
        <f>SUM(T130:AG130)</f>
        <v>2275</v>
      </c>
      <c r="R130" s="61">
        <v>24</v>
      </c>
      <c r="S130" s="66">
        <f t="shared" si="75"/>
        <v>267</v>
      </c>
      <c r="T130" s="41">
        <f t="shared" si="75"/>
        <v>77</v>
      </c>
      <c r="U130" s="42">
        <f t="shared" si="75"/>
        <v>253</v>
      </c>
      <c r="V130" s="42">
        <f t="shared" si="75"/>
        <v>73</v>
      </c>
      <c r="W130" s="42">
        <f t="shared" si="75"/>
        <v>251</v>
      </c>
      <c r="X130" s="42">
        <f t="shared" si="75"/>
        <v>75</v>
      </c>
      <c r="Y130" s="42">
        <f t="shared" si="75"/>
        <v>249</v>
      </c>
      <c r="Z130" s="42">
        <f t="shared" si="75"/>
        <v>65</v>
      </c>
      <c r="AA130" s="42">
        <f t="shared" si="75"/>
        <v>254</v>
      </c>
      <c r="AB130" s="42">
        <f t="shared" si="75"/>
        <v>79</v>
      </c>
      <c r="AC130" s="42">
        <f t="shared" si="75"/>
        <v>245</v>
      </c>
      <c r="AD130" s="42">
        <f t="shared" si="75"/>
        <v>81</v>
      </c>
      <c r="AE130" s="42">
        <f t="shared" si="75"/>
        <v>243</v>
      </c>
      <c r="AF130" s="42">
        <f t="shared" si="75"/>
        <v>83</v>
      </c>
      <c r="AG130" s="43">
        <f t="shared" si="75"/>
        <v>247</v>
      </c>
      <c r="AH130" s="67">
        <f t="shared" si="75"/>
        <v>58</v>
      </c>
      <c r="AI130" s="65">
        <v>301</v>
      </c>
      <c r="AL130">
        <f t="shared" si="76"/>
        <v>0</v>
      </c>
      <c r="AN130" s="61">
        <f t="shared" si="77"/>
        <v>24</v>
      </c>
      <c r="AO130" s="66"/>
      <c r="AP130" s="41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3"/>
      <c r="BD130" s="67"/>
      <c r="BE130" s="65">
        <f t="shared" si="78"/>
        <v>-24</v>
      </c>
    </row>
    <row r="131" spans="9:57" ht="14.25" thickBot="1">
      <c r="I131" s="49">
        <f t="shared" si="74"/>
        <v>2925</v>
      </c>
      <c r="J131" s="49">
        <f t="shared" si="79"/>
        <v>2600</v>
      </c>
      <c r="K131" s="49">
        <f aca="true" t="shared" si="80" ref="K131:K143">SUM(T131:AG131)</f>
        <v>2275</v>
      </c>
      <c r="L131" s="49">
        <f>SUM(U131:AF131)</f>
        <v>1950</v>
      </c>
      <c r="R131" s="61">
        <v>302</v>
      </c>
      <c r="S131" s="66">
        <f t="shared" si="75"/>
        <v>59</v>
      </c>
      <c r="T131" s="44">
        <f t="shared" si="75"/>
        <v>85</v>
      </c>
      <c r="U131" s="33">
        <f t="shared" si="75"/>
        <v>224</v>
      </c>
      <c r="V131" s="34">
        <f t="shared" si="75"/>
        <v>233</v>
      </c>
      <c r="W131" s="34">
        <f t="shared" si="75"/>
        <v>93</v>
      </c>
      <c r="X131" s="34">
        <f t="shared" si="75"/>
        <v>231</v>
      </c>
      <c r="Y131" s="34">
        <f t="shared" si="75"/>
        <v>95</v>
      </c>
      <c r="Z131" s="34">
        <f t="shared" si="75"/>
        <v>91</v>
      </c>
      <c r="AA131" s="34">
        <f t="shared" si="75"/>
        <v>112</v>
      </c>
      <c r="AB131" s="34">
        <f t="shared" si="75"/>
        <v>214</v>
      </c>
      <c r="AC131" s="34">
        <f t="shared" si="75"/>
        <v>110</v>
      </c>
      <c r="AD131" s="34">
        <f t="shared" si="75"/>
        <v>216</v>
      </c>
      <c r="AE131" s="34">
        <f t="shared" si="75"/>
        <v>108</v>
      </c>
      <c r="AF131" s="35">
        <f t="shared" si="75"/>
        <v>223</v>
      </c>
      <c r="AG131" s="45">
        <f t="shared" si="75"/>
        <v>240</v>
      </c>
      <c r="AH131" s="67">
        <f t="shared" si="75"/>
        <v>266</v>
      </c>
      <c r="AI131" s="65">
        <v>23</v>
      </c>
      <c r="AL131">
        <f t="shared" si="76"/>
        <v>0</v>
      </c>
      <c r="AN131" s="61">
        <f t="shared" si="77"/>
        <v>-23</v>
      </c>
      <c r="AO131" s="66"/>
      <c r="AP131" s="44"/>
      <c r="AQ131" s="33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5"/>
      <c r="BC131" s="45"/>
      <c r="BD131" s="67"/>
      <c r="BE131" s="65">
        <f t="shared" si="78"/>
        <v>23</v>
      </c>
    </row>
    <row r="132" spans="9:57" ht="14.25" thickBot="1">
      <c r="I132" s="49">
        <f t="shared" si="74"/>
        <v>2925</v>
      </c>
      <c r="J132" s="49">
        <f t="shared" si="79"/>
        <v>2600</v>
      </c>
      <c r="K132" s="49">
        <f t="shared" si="80"/>
        <v>2275</v>
      </c>
      <c r="L132" s="49">
        <f aca="true" t="shared" si="81" ref="L132:L142">SUM(U132:AF132)</f>
        <v>1950</v>
      </c>
      <c r="M132" s="49">
        <f>SUM(V132:AE132)</f>
        <v>1625</v>
      </c>
      <c r="R132" s="61">
        <v>22</v>
      </c>
      <c r="S132" s="66">
        <f t="shared" si="75"/>
        <v>265</v>
      </c>
      <c r="T132" s="44">
        <f t="shared" si="75"/>
        <v>239</v>
      </c>
      <c r="U132" s="36">
        <f t="shared" si="75"/>
        <v>106</v>
      </c>
      <c r="V132" s="25">
        <f t="shared" si="75"/>
        <v>204</v>
      </c>
      <c r="W132" s="26">
        <f t="shared" si="75"/>
        <v>114</v>
      </c>
      <c r="X132" s="26">
        <f t="shared" si="75"/>
        <v>210</v>
      </c>
      <c r="Y132" s="26">
        <f t="shared" si="75"/>
        <v>116</v>
      </c>
      <c r="Z132" s="26">
        <f t="shared" si="75"/>
        <v>126</v>
      </c>
      <c r="AA132" s="26">
        <f t="shared" si="75"/>
        <v>130</v>
      </c>
      <c r="AB132" s="26">
        <f t="shared" si="75"/>
        <v>196</v>
      </c>
      <c r="AC132" s="26">
        <f t="shared" si="75"/>
        <v>128</v>
      </c>
      <c r="AD132" s="26">
        <f t="shared" si="75"/>
        <v>198</v>
      </c>
      <c r="AE132" s="27">
        <f t="shared" si="75"/>
        <v>203</v>
      </c>
      <c r="AF132" s="38">
        <f t="shared" si="75"/>
        <v>219</v>
      </c>
      <c r="AG132" s="45">
        <f t="shared" si="75"/>
        <v>86</v>
      </c>
      <c r="AH132" s="67">
        <f t="shared" si="75"/>
        <v>60</v>
      </c>
      <c r="AI132" s="65">
        <v>303</v>
      </c>
      <c r="AL132">
        <f t="shared" si="76"/>
        <v>0</v>
      </c>
      <c r="AN132" s="61">
        <f t="shared" si="77"/>
        <v>22</v>
      </c>
      <c r="AO132" s="66"/>
      <c r="AP132" s="44"/>
      <c r="AQ132" s="36"/>
      <c r="AR132" s="25"/>
      <c r="AS132" s="26"/>
      <c r="AT132" s="26"/>
      <c r="AU132" s="26"/>
      <c r="AV132" s="26"/>
      <c r="AW132" s="26"/>
      <c r="AX132" s="26"/>
      <c r="AY132" s="26"/>
      <c r="AZ132" s="26"/>
      <c r="BA132" s="27"/>
      <c r="BB132" s="38"/>
      <c r="BC132" s="45"/>
      <c r="BD132" s="67"/>
      <c r="BE132" s="65">
        <f t="shared" si="78"/>
        <v>-22</v>
      </c>
    </row>
    <row r="133" spans="9:57" ht="14.25" thickBot="1">
      <c r="I133" s="49">
        <f t="shared" si="74"/>
        <v>2925</v>
      </c>
      <c r="J133" s="49">
        <f t="shared" si="79"/>
        <v>2600</v>
      </c>
      <c r="K133" s="49">
        <f t="shared" si="80"/>
        <v>2275</v>
      </c>
      <c r="L133" s="49">
        <f t="shared" si="81"/>
        <v>1950</v>
      </c>
      <c r="M133" s="49">
        <f aca="true" t="shared" si="82" ref="M133:M141">SUM(V133:AE133)</f>
        <v>1625</v>
      </c>
      <c r="N133" s="49">
        <f>SUM(W133:AD133)</f>
        <v>1300</v>
      </c>
      <c r="R133" s="61">
        <v>304</v>
      </c>
      <c r="S133" s="66">
        <f t="shared" si="75"/>
        <v>61</v>
      </c>
      <c r="T133" s="44">
        <f t="shared" si="75"/>
        <v>87</v>
      </c>
      <c r="U133" s="36">
        <f t="shared" si="75"/>
        <v>105</v>
      </c>
      <c r="V133" s="28">
        <f t="shared" si="75"/>
        <v>200</v>
      </c>
      <c r="W133" s="17">
        <f t="shared" si="75"/>
        <v>187</v>
      </c>
      <c r="X133" s="18">
        <f t="shared" si="75"/>
        <v>142</v>
      </c>
      <c r="Y133" s="18">
        <f t="shared" si="75"/>
        <v>182</v>
      </c>
      <c r="Z133" s="18">
        <f t="shared" si="75"/>
        <v>144</v>
      </c>
      <c r="AA133" s="18">
        <f t="shared" si="75"/>
        <v>131</v>
      </c>
      <c r="AB133" s="18">
        <f t="shared" si="75"/>
        <v>133</v>
      </c>
      <c r="AC133" s="18">
        <f t="shared" si="75"/>
        <v>193</v>
      </c>
      <c r="AD133" s="19">
        <f t="shared" si="75"/>
        <v>188</v>
      </c>
      <c r="AE133" s="32">
        <f t="shared" si="75"/>
        <v>125</v>
      </c>
      <c r="AF133" s="38">
        <f t="shared" si="75"/>
        <v>220</v>
      </c>
      <c r="AG133" s="45">
        <f t="shared" si="75"/>
        <v>238</v>
      </c>
      <c r="AH133" s="67">
        <f t="shared" si="75"/>
        <v>264</v>
      </c>
      <c r="AI133" s="65">
        <v>21</v>
      </c>
      <c r="AL133">
        <f t="shared" si="76"/>
        <v>0</v>
      </c>
      <c r="AN133" s="61">
        <f t="shared" si="77"/>
        <v>-21</v>
      </c>
      <c r="AO133" s="66"/>
      <c r="AP133" s="44"/>
      <c r="AQ133" s="36"/>
      <c r="AR133" s="28"/>
      <c r="AS133" s="17"/>
      <c r="AT133" s="18"/>
      <c r="AU133" s="18"/>
      <c r="AV133" s="18"/>
      <c r="AW133" s="18"/>
      <c r="AX133" s="18"/>
      <c r="AY133" s="18"/>
      <c r="AZ133" s="19"/>
      <c r="BA133" s="32"/>
      <c r="BB133" s="38"/>
      <c r="BC133" s="45"/>
      <c r="BD133" s="67"/>
      <c r="BE133" s="65">
        <f t="shared" si="78"/>
        <v>21</v>
      </c>
    </row>
    <row r="134" spans="9:57" ht="14.25" thickBot="1">
      <c r="I134" s="49">
        <f t="shared" si="74"/>
        <v>2925</v>
      </c>
      <c r="J134" s="49">
        <f t="shared" si="79"/>
        <v>2600</v>
      </c>
      <c r="K134" s="49">
        <f t="shared" si="80"/>
        <v>2275</v>
      </c>
      <c r="L134" s="49">
        <f t="shared" si="81"/>
        <v>1950</v>
      </c>
      <c r="M134" s="49">
        <f t="shared" si="82"/>
        <v>1625</v>
      </c>
      <c r="N134" s="49">
        <f aca="true" t="shared" si="83" ref="N134:N140">SUM(W134:AD134)</f>
        <v>1300</v>
      </c>
      <c r="O134">
        <f aca="true" t="shared" si="84" ref="O134:O139">SUM(X134:AC134)</f>
        <v>975</v>
      </c>
      <c r="R134" s="61">
        <v>20</v>
      </c>
      <c r="S134" s="66">
        <f t="shared" si="75"/>
        <v>263</v>
      </c>
      <c r="T134" s="44">
        <f t="shared" si="75"/>
        <v>237</v>
      </c>
      <c r="U134" s="36">
        <f t="shared" si="75"/>
        <v>221</v>
      </c>
      <c r="V134" s="28">
        <f t="shared" si="75"/>
        <v>124</v>
      </c>
      <c r="W134" s="20">
        <f t="shared" si="75"/>
        <v>140</v>
      </c>
      <c r="X134" s="50">
        <f t="shared" si="75"/>
        <v>145</v>
      </c>
      <c r="Y134" s="51">
        <f t="shared" si="75"/>
        <v>150</v>
      </c>
      <c r="Z134" s="51">
        <f t="shared" si="75"/>
        <v>153</v>
      </c>
      <c r="AA134" s="51">
        <f t="shared" si="75"/>
        <v>178</v>
      </c>
      <c r="AB134" s="51">
        <f t="shared" si="75"/>
        <v>176</v>
      </c>
      <c r="AC134" s="52">
        <f t="shared" si="75"/>
        <v>173</v>
      </c>
      <c r="AD134" s="24">
        <f t="shared" si="75"/>
        <v>185</v>
      </c>
      <c r="AE134" s="32">
        <f t="shared" si="75"/>
        <v>201</v>
      </c>
      <c r="AF134" s="38">
        <f t="shared" si="75"/>
        <v>104</v>
      </c>
      <c r="AG134" s="45">
        <f t="shared" si="75"/>
        <v>88</v>
      </c>
      <c r="AH134" s="67">
        <f t="shared" si="75"/>
        <v>62</v>
      </c>
      <c r="AI134" s="65">
        <v>305</v>
      </c>
      <c r="AL134">
        <f t="shared" si="76"/>
        <v>0</v>
      </c>
      <c r="AN134" s="61">
        <f t="shared" si="77"/>
        <v>20</v>
      </c>
      <c r="AO134" s="66"/>
      <c r="AP134" s="44"/>
      <c r="AQ134" s="36"/>
      <c r="AR134" s="28"/>
      <c r="AS134" s="20"/>
      <c r="AT134" s="50"/>
      <c r="AU134" s="51"/>
      <c r="AV134" s="51"/>
      <c r="AW134" s="51"/>
      <c r="AX134" s="51"/>
      <c r="AY134" s="52"/>
      <c r="AZ134" s="24"/>
      <c r="BA134" s="32"/>
      <c r="BB134" s="38"/>
      <c r="BC134" s="45"/>
      <c r="BD134" s="67"/>
      <c r="BE134" s="65">
        <f t="shared" si="78"/>
        <v>-20</v>
      </c>
    </row>
    <row r="135" spans="9:57" ht="13.5">
      <c r="I135" s="49">
        <f t="shared" si="74"/>
        <v>2925</v>
      </c>
      <c r="J135" s="49">
        <f t="shared" si="79"/>
        <v>2600</v>
      </c>
      <c r="K135" s="49">
        <f t="shared" si="80"/>
        <v>2275</v>
      </c>
      <c r="L135" s="49">
        <f t="shared" si="81"/>
        <v>1950</v>
      </c>
      <c r="M135" s="49">
        <f t="shared" si="82"/>
        <v>1625</v>
      </c>
      <c r="N135" s="49">
        <f t="shared" si="83"/>
        <v>1300</v>
      </c>
      <c r="O135">
        <f t="shared" si="84"/>
        <v>975</v>
      </c>
      <c r="P135">
        <f>SUM(Y135:AB135)</f>
        <v>650</v>
      </c>
      <c r="R135" s="61">
        <v>306</v>
      </c>
      <c r="S135" s="66">
        <f t="shared" si="75"/>
        <v>63</v>
      </c>
      <c r="T135" s="44">
        <f t="shared" si="75"/>
        <v>89</v>
      </c>
      <c r="U135" s="36">
        <f t="shared" si="75"/>
        <v>222</v>
      </c>
      <c r="V135" s="28">
        <f t="shared" si="75"/>
        <v>202</v>
      </c>
      <c r="W135" s="20">
        <f t="shared" si="75"/>
        <v>139</v>
      </c>
      <c r="X135" s="53">
        <f t="shared" si="75"/>
        <v>179</v>
      </c>
      <c r="Y135" s="1">
        <f t="shared" si="75"/>
        <v>155</v>
      </c>
      <c r="Z135" s="2">
        <f t="shared" si="75"/>
        <v>162</v>
      </c>
      <c r="AA135" s="2">
        <f t="shared" si="75"/>
        <v>167</v>
      </c>
      <c r="AB135" s="3">
        <f t="shared" si="75"/>
        <v>166</v>
      </c>
      <c r="AC135" s="54">
        <f t="shared" si="75"/>
        <v>146</v>
      </c>
      <c r="AD135" s="24">
        <f t="shared" si="75"/>
        <v>186</v>
      </c>
      <c r="AE135" s="32">
        <f t="shared" si="75"/>
        <v>123</v>
      </c>
      <c r="AF135" s="38">
        <f t="shared" si="75"/>
        <v>103</v>
      </c>
      <c r="AG135" s="45">
        <f t="shared" si="75"/>
        <v>236</v>
      </c>
      <c r="AH135" s="67">
        <f t="shared" si="75"/>
        <v>262</v>
      </c>
      <c r="AI135" s="65">
        <v>19</v>
      </c>
      <c r="AL135">
        <f t="shared" si="76"/>
        <v>0</v>
      </c>
      <c r="AN135" s="61">
        <f t="shared" si="77"/>
        <v>-19</v>
      </c>
      <c r="AO135" s="66"/>
      <c r="AP135" s="44"/>
      <c r="AQ135" s="36"/>
      <c r="AR135" s="28"/>
      <c r="AS135" s="20"/>
      <c r="AT135" s="53"/>
      <c r="AU135" s="1"/>
      <c r="AV135" s="2"/>
      <c r="AW135" s="2"/>
      <c r="AX135" s="3"/>
      <c r="AY135" s="54"/>
      <c r="AZ135" s="24"/>
      <c r="BA135" s="32"/>
      <c r="BB135" s="38"/>
      <c r="BC135" s="45"/>
      <c r="BD135" s="67"/>
      <c r="BE135" s="65">
        <f t="shared" si="78"/>
        <v>19</v>
      </c>
    </row>
    <row r="136" spans="9:57" ht="13.5">
      <c r="I136" s="49">
        <f t="shared" si="74"/>
        <v>2925</v>
      </c>
      <c r="J136" s="49">
        <f t="shared" si="79"/>
        <v>2600</v>
      </c>
      <c r="K136" s="49">
        <f t="shared" si="80"/>
        <v>2275</v>
      </c>
      <c r="L136" s="49">
        <f t="shared" si="81"/>
        <v>1950</v>
      </c>
      <c r="M136" s="49">
        <f t="shared" si="82"/>
        <v>1625</v>
      </c>
      <c r="N136" s="49">
        <f t="shared" si="83"/>
        <v>1300</v>
      </c>
      <c r="O136">
        <f t="shared" si="84"/>
        <v>975</v>
      </c>
      <c r="P136">
        <f>SUM(Y136:AB136)</f>
        <v>650</v>
      </c>
      <c r="R136" s="61">
        <v>9</v>
      </c>
      <c r="S136" s="66">
        <f t="shared" si="75"/>
        <v>261</v>
      </c>
      <c r="T136" s="44">
        <f t="shared" si="75"/>
        <v>235</v>
      </c>
      <c r="U136" s="36">
        <f t="shared" si="75"/>
        <v>229</v>
      </c>
      <c r="V136" s="28">
        <f t="shared" si="75"/>
        <v>117</v>
      </c>
      <c r="W136" s="20">
        <f t="shared" si="75"/>
        <v>134</v>
      </c>
      <c r="X136" s="53">
        <f t="shared" si="75"/>
        <v>177</v>
      </c>
      <c r="Y136" s="4">
        <f t="shared" si="75"/>
        <v>169</v>
      </c>
      <c r="Z136" s="11">
        <f t="shared" si="75"/>
        <v>164</v>
      </c>
      <c r="AA136" s="11">
        <f t="shared" si="75"/>
        <v>157</v>
      </c>
      <c r="AB136" s="6">
        <f t="shared" si="75"/>
        <v>160</v>
      </c>
      <c r="AC136" s="54">
        <f t="shared" si="75"/>
        <v>148</v>
      </c>
      <c r="AD136" s="24">
        <f t="shared" si="75"/>
        <v>191</v>
      </c>
      <c r="AE136" s="32">
        <f t="shared" si="75"/>
        <v>208</v>
      </c>
      <c r="AF136" s="38">
        <f t="shared" si="75"/>
        <v>96</v>
      </c>
      <c r="AG136" s="45">
        <f t="shared" si="75"/>
        <v>90</v>
      </c>
      <c r="AH136" s="67">
        <f t="shared" si="75"/>
        <v>64</v>
      </c>
      <c r="AI136" s="65">
        <v>316</v>
      </c>
      <c r="AL136">
        <f t="shared" si="76"/>
        <v>0</v>
      </c>
      <c r="AN136" s="61">
        <f t="shared" si="77"/>
        <v>9</v>
      </c>
      <c r="AO136" s="66"/>
      <c r="AP136" s="44"/>
      <c r="AQ136" s="36"/>
      <c r="AR136" s="28"/>
      <c r="AS136" s="20"/>
      <c r="AT136" s="53"/>
      <c r="AU136" s="4"/>
      <c r="AV136" s="11"/>
      <c r="AW136" s="11"/>
      <c r="AX136" s="6"/>
      <c r="AY136" s="54"/>
      <c r="AZ136" s="24"/>
      <c r="BA136" s="32"/>
      <c r="BB136" s="38"/>
      <c r="BC136" s="45"/>
      <c r="BD136" s="67"/>
      <c r="BE136" s="65">
        <f t="shared" si="78"/>
        <v>-9</v>
      </c>
    </row>
    <row r="137" spans="9:57" ht="13.5">
      <c r="I137" s="49">
        <f t="shared" si="74"/>
        <v>2925</v>
      </c>
      <c r="J137" s="49">
        <f t="shared" si="79"/>
        <v>2600</v>
      </c>
      <c r="K137" s="49">
        <f t="shared" si="80"/>
        <v>2275</v>
      </c>
      <c r="L137" s="49">
        <f t="shared" si="81"/>
        <v>1950</v>
      </c>
      <c r="M137" s="49">
        <f t="shared" si="82"/>
        <v>1625</v>
      </c>
      <c r="N137" s="49">
        <f t="shared" si="83"/>
        <v>1300</v>
      </c>
      <c r="O137">
        <f t="shared" si="84"/>
        <v>975</v>
      </c>
      <c r="P137">
        <f>SUM(Y137:AB137)</f>
        <v>650</v>
      </c>
      <c r="R137" s="61">
        <v>324</v>
      </c>
      <c r="S137" s="66">
        <f t="shared" si="75"/>
        <v>290</v>
      </c>
      <c r="T137" s="44">
        <f t="shared" si="75"/>
        <v>241</v>
      </c>
      <c r="U137" s="36">
        <f t="shared" si="75"/>
        <v>218</v>
      </c>
      <c r="V137" s="28">
        <f t="shared" si="75"/>
        <v>212</v>
      </c>
      <c r="W137" s="20">
        <f t="shared" si="75"/>
        <v>184</v>
      </c>
      <c r="X137" s="53">
        <f t="shared" si="75"/>
        <v>171</v>
      </c>
      <c r="Y137" s="4">
        <f t="shared" si="75"/>
        <v>158</v>
      </c>
      <c r="Z137" s="11">
        <f t="shared" si="75"/>
        <v>159</v>
      </c>
      <c r="AA137" s="11">
        <f t="shared" si="75"/>
        <v>170</v>
      </c>
      <c r="AB137" s="6">
        <f t="shared" si="75"/>
        <v>163</v>
      </c>
      <c r="AC137" s="54">
        <f t="shared" si="75"/>
        <v>154</v>
      </c>
      <c r="AD137" s="24">
        <f t="shared" si="75"/>
        <v>141</v>
      </c>
      <c r="AE137" s="32">
        <f t="shared" si="75"/>
        <v>113</v>
      </c>
      <c r="AF137" s="38">
        <f t="shared" si="75"/>
        <v>107</v>
      </c>
      <c r="AG137" s="45">
        <f t="shared" si="75"/>
        <v>84</v>
      </c>
      <c r="AH137" s="67">
        <f t="shared" si="75"/>
        <v>35</v>
      </c>
      <c r="AI137" s="65">
        <v>1</v>
      </c>
      <c r="AL137">
        <f t="shared" si="76"/>
        <v>0</v>
      </c>
      <c r="AN137" s="61">
        <f t="shared" si="77"/>
        <v>-1</v>
      </c>
      <c r="AO137" s="66"/>
      <c r="AP137" s="44"/>
      <c r="AQ137" s="36"/>
      <c r="AR137" s="28"/>
      <c r="AS137" s="20"/>
      <c r="AT137" s="53"/>
      <c r="AU137" s="4"/>
      <c r="AV137" s="11"/>
      <c r="AW137" s="11"/>
      <c r="AX137" s="6"/>
      <c r="AY137" s="54"/>
      <c r="AZ137" s="24"/>
      <c r="BA137" s="32"/>
      <c r="BB137" s="38"/>
      <c r="BC137" s="45"/>
      <c r="BD137" s="67"/>
      <c r="BE137" s="65">
        <f t="shared" si="78"/>
        <v>1</v>
      </c>
    </row>
    <row r="138" spans="9:57" ht="14.25" thickBot="1">
      <c r="I138" s="49">
        <f t="shared" si="74"/>
        <v>2925</v>
      </c>
      <c r="J138" s="49">
        <f t="shared" si="79"/>
        <v>2600</v>
      </c>
      <c r="K138" s="49">
        <f t="shared" si="80"/>
        <v>2275</v>
      </c>
      <c r="L138" s="49">
        <f t="shared" si="81"/>
        <v>1950</v>
      </c>
      <c r="M138" s="49">
        <f t="shared" si="82"/>
        <v>1625</v>
      </c>
      <c r="N138" s="49">
        <f t="shared" si="83"/>
        <v>1300</v>
      </c>
      <c r="O138">
        <f t="shared" si="84"/>
        <v>975</v>
      </c>
      <c r="P138">
        <f>SUM(Y138:AB138)</f>
        <v>650</v>
      </c>
      <c r="R138" s="61">
        <v>16</v>
      </c>
      <c r="S138" s="66">
        <f t="shared" si="75"/>
        <v>284</v>
      </c>
      <c r="T138" s="44">
        <f t="shared" si="75"/>
        <v>255</v>
      </c>
      <c r="U138" s="36">
        <f t="shared" si="75"/>
        <v>100</v>
      </c>
      <c r="V138" s="28">
        <f t="shared" si="75"/>
        <v>120</v>
      </c>
      <c r="W138" s="20">
        <f t="shared" si="75"/>
        <v>189</v>
      </c>
      <c r="X138" s="53">
        <f t="shared" si="75"/>
        <v>151</v>
      </c>
      <c r="Y138" s="7">
        <f t="shared" si="75"/>
        <v>168</v>
      </c>
      <c r="Z138" s="8">
        <f t="shared" si="75"/>
        <v>165</v>
      </c>
      <c r="AA138" s="8">
        <f t="shared" si="75"/>
        <v>156</v>
      </c>
      <c r="AB138" s="9">
        <f t="shared" si="75"/>
        <v>161</v>
      </c>
      <c r="AC138" s="54">
        <f t="shared" si="75"/>
        <v>174</v>
      </c>
      <c r="AD138" s="24">
        <f t="shared" si="75"/>
        <v>136</v>
      </c>
      <c r="AE138" s="32">
        <f t="shared" si="75"/>
        <v>205</v>
      </c>
      <c r="AF138" s="38">
        <f t="shared" si="75"/>
        <v>225</v>
      </c>
      <c r="AG138" s="45">
        <f t="shared" si="75"/>
        <v>70</v>
      </c>
      <c r="AH138" s="67">
        <f t="shared" si="75"/>
        <v>41</v>
      </c>
      <c r="AI138" s="65">
        <v>309</v>
      </c>
      <c r="AL138">
        <f t="shared" si="76"/>
        <v>0</v>
      </c>
      <c r="AN138" s="61">
        <f t="shared" si="77"/>
        <v>16</v>
      </c>
      <c r="AO138" s="66"/>
      <c r="AP138" s="44"/>
      <c r="AQ138" s="36"/>
      <c r="AR138" s="28"/>
      <c r="AS138" s="20"/>
      <c r="AT138" s="53"/>
      <c r="AU138" s="7"/>
      <c r="AV138" s="8"/>
      <c r="AW138" s="8"/>
      <c r="AX138" s="9"/>
      <c r="AY138" s="54"/>
      <c r="AZ138" s="24"/>
      <c r="BA138" s="32"/>
      <c r="BB138" s="38"/>
      <c r="BC138" s="45"/>
      <c r="BD138" s="67"/>
      <c r="BE138" s="65">
        <f t="shared" si="78"/>
        <v>-16</v>
      </c>
    </row>
    <row r="139" spans="9:57" ht="14.25" thickBot="1">
      <c r="I139" s="49">
        <f t="shared" si="74"/>
        <v>2925</v>
      </c>
      <c r="J139" s="49">
        <f t="shared" si="79"/>
        <v>2600</v>
      </c>
      <c r="K139" s="49">
        <f t="shared" si="80"/>
        <v>2275</v>
      </c>
      <c r="L139" s="49">
        <f t="shared" si="81"/>
        <v>1950</v>
      </c>
      <c r="M139" s="49">
        <f t="shared" si="82"/>
        <v>1625</v>
      </c>
      <c r="N139" s="49">
        <f t="shared" si="83"/>
        <v>1300</v>
      </c>
      <c r="O139">
        <f t="shared" si="84"/>
        <v>975</v>
      </c>
      <c r="R139" s="61">
        <v>310</v>
      </c>
      <c r="S139" s="66">
        <f t="shared" si="75"/>
        <v>40</v>
      </c>
      <c r="T139" s="44">
        <f t="shared" si="75"/>
        <v>69</v>
      </c>
      <c r="U139" s="36">
        <f t="shared" si="75"/>
        <v>99</v>
      </c>
      <c r="V139" s="28">
        <f t="shared" si="75"/>
        <v>206</v>
      </c>
      <c r="W139" s="20">
        <f t="shared" si="75"/>
        <v>190</v>
      </c>
      <c r="X139" s="14">
        <f t="shared" si="75"/>
        <v>152</v>
      </c>
      <c r="Y139" s="15">
        <f t="shared" si="75"/>
        <v>175</v>
      </c>
      <c r="Z139" s="15">
        <f t="shared" si="75"/>
        <v>172</v>
      </c>
      <c r="AA139" s="15">
        <f t="shared" si="75"/>
        <v>147</v>
      </c>
      <c r="AB139" s="15">
        <f t="shared" si="75"/>
        <v>149</v>
      </c>
      <c r="AC139" s="16">
        <f t="shared" si="75"/>
        <v>180</v>
      </c>
      <c r="AD139" s="24">
        <f t="shared" si="75"/>
        <v>135</v>
      </c>
      <c r="AE139" s="32">
        <f t="shared" si="75"/>
        <v>119</v>
      </c>
      <c r="AF139" s="38">
        <f t="shared" si="75"/>
        <v>226</v>
      </c>
      <c r="AG139" s="45">
        <f t="shared" si="75"/>
        <v>256</v>
      </c>
      <c r="AH139" s="67">
        <f t="shared" si="75"/>
        <v>285</v>
      </c>
      <c r="AI139" s="65">
        <v>15</v>
      </c>
      <c r="AL139">
        <f t="shared" si="76"/>
        <v>0</v>
      </c>
      <c r="AN139" s="61">
        <f t="shared" si="77"/>
        <v>-15</v>
      </c>
      <c r="AO139" s="66"/>
      <c r="AP139" s="44"/>
      <c r="AQ139" s="36"/>
      <c r="AR139" s="28"/>
      <c r="AS139" s="20"/>
      <c r="AT139" s="14"/>
      <c r="AU139" s="15"/>
      <c r="AV139" s="15"/>
      <c r="AW139" s="15"/>
      <c r="AX139" s="15"/>
      <c r="AY139" s="16"/>
      <c r="AZ139" s="24"/>
      <c r="BA139" s="32"/>
      <c r="BB139" s="38"/>
      <c r="BC139" s="45"/>
      <c r="BD139" s="67"/>
      <c r="BE139" s="65">
        <f t="shared" si="78"/>
        <v>15</v>
      </c>
    </row>
    <row r="140" spans="9:57" ht="14.25" thickBot="1">
      <c r="I140" s="49">
        <f t="shared" si="74"/>
        <v>2925</v>
      </c>
      <c r="J140" s="49">
        <f t="shared" si="79"/>
        <v>2600</v>
      </c>
      <c r="K140" s="49">
        <f t="shared" si="80"/>
        <v>2275</v>
      </c>
      <c r="L140" s="49">
        <f t="shared" si="81"/>
        <v>1950</v>
      </c>
      <c r="M140" s="49">
        <f t="shared" si="82"/>
        <v>1625</v>
      </c>
      <c r="N140" s="49">
        <f t="shared" si="83"/>
        <v>1300</v>
      </c>
      <c r="R140" s="61">
        <v>14</v>
      </c>
      <c r="S140" s="66">
        <f t="shared" si="75"/>
        <v>286</v>
      </c>
      <c r="T140" s="44">
        <f t="shared" si="75"/>
        <v>257</v>
      </c>
      <c r="U140" s="36">
        <f t="shared" si="75"/>
        <v>227</v>
      </c>
      <c r="V140" s="28">
        <f t="shared" si="75"/>
        <v>118</v>
      </c>
      <c r="W140" s="21">
        <f t="shared" si="75"/>
        <v>137</v>
      </c>
      <c r="X140" s="22">
        <f t="shared" si="75"/>
        <v>183</v>
      </c>
      <c r="Y140" s="22">
        <f t="shared" si="75"/>
        <v>143</v>
      </c>
      <c r="Z140" s="22">
        <f t="shared" si="75"/>
        <v>181</v>
      </c>
      <c r="AA140" s="22">
        <f t="shared" si="75"/>
        <v>194</v>
      </c>
      <c r="AB140" s="22">
        <f t="shared" si="75"/>
        <v>192</v>
      </c>
      <c r="AC140" s="22">
        <f t="shared" si="75"/>
        <v>132</v>
      </c>
      <c r="AD140" s="23">
        <f t="shared" si="75"/>
        <v>138</v>
      </c>
      <c r="AE140" s="32">
        <f t="shared" si="75"/>
        <v>207</v>
      </c>
      <c r="AF140" s="38">
        <f t="shared" si="75"/>
        <v>98</v>
      </c>
      <c r="AG140" s="45">
        <f t="shared" si="75"/>
        <v>68</v>
      </c>
      <c r="AH140" s="67">
        <f t="shared" si="75"/>
        <v>39</v>
      </c>
      <c r="AI140" s="65">
        <v>311</v>
      </c>
      <c r="AL140">
        <f t="shared" si="76"/>
        <v>0</v>
      </c>
      <c r="AN140" s="61">
        <f t="shared" si="77"/>
        <v>14</v>
      </c>
      <c r="AO140" s="66"/>
      <c r="AP140" s="44"/>
      <c r="AQ140" s="36"/>
      <c r="AR140" s="28"/>
      <c r="AS140" s="21"/>
      <c r="AT140" s="22"/>
      <c r="AU140" s="22"/>
      <c r="AV140" s="22"/>
      <c r="AW140" s="22"/>
      <c r="AX140" s="22"/>
      <c r="AY140" s="22"/>
      <c r="AZ140" s="23"/>
      <c r="BA140" s="32"/>
      <c r="BB140" s="38"/>
      <c r="BC140" s="45"/>
      <c r="BD140" s="67"/>
      <c r="BE140" s="65">
        <f t="shared" si="78"/>
        <v>-14</v>
      </c>
    </row>
    <row r="141" spans="9:57" ht="14.25" thickBot="1">
      <c r="I141" s="49">
        <f t="shared" si="74"/>
        <v>2925</v>
      </c>
      <c r="J141" s="49">
        <f t="shared" si="79"/>
        <v>2600</v>
      </c>
      <c r="K141" s="49">
        <f t="shared" si="80"/>
        <v>2275</v>
      </c>
      <c r="L141" s="49">
        <f t="shared" si="81"/>
        <v>1950</v>
      </c>
      <c r="M141" s="49">
        <f t="shared" si="82"/>
        <v>1625</v>
      </c>
      <c r="R141" s="61">
        <v>312</v>
      </c>
      <c r="S141" s="66">
        <f t="shared" si="75"/>
        <v>38</v>
      </c>
      <c r="T141" s="44">
        <f t="shared" si="75"/>
        <v>67</v>
      </c>
      <c r="U141" s="36">
        <f t="shared" si="75"/>
        <v>97</v>
      </c>
      <c r="V141" s="29">
        <f t="shared" si="75"/>
        <v>122</v>
      </c>
      <c r="W141" s="30">
        <f t="shared" si="75"/>
        <v>211</v>
      </c>
      <c r="X141" s="30">
        <f t="shared" si="75"/>
        <v>115</v>
      </c>
      <c r="Y141" s="30">
        <f t="shared" si="75"/>
        <v>209</v>
      </c>
      <c r="Z141" s="30">
        <f t="shared" si="75"/>
        <v>199</v>
      </c>
      <c r="AA141" s="30">
        <f t="shared" si="75"/>
        <v>195</v>
      </c>
      <c r="AB141" s="30">
        <f t="shared" si="75"/>
        <v>129</v>
      </c>
      <c r="AC141" s="30">
        <f t="shared" si="75"/>
        <v>197</v>
      </c>
      <c r="AD141" s="30">
        <f t="shared" si="75"/>
        <v>127</v>
      </c>
      <c r="AE141" s="31">
        <f t="shared" si="75"/>
        <v>121</v>
      </c>
      <c r="AF141" s="38">
        <f t="shared" si="75"/>
        <v>228</v>
      </c>
      <c r="AG141" s="45">
        <f t="shared" si="75"/>
        <v>258</v>
      </c>
      <c r="AH141" s="67">
        <f t="shared" si="75"/>
        <v>287</v>
      </c>
      <c r="AI141" s="65">
        <v>13</v>
      </c>
      <c r="AL141">
        <f t="shared" si="76"/>
        <v>0</v>
      </c>
      <c r="AN141" s="61">
        <f t="shared" si="77"/>
        <v>-13</v>
      </c>
      <c r="AO141" s="66"/>
      <c r="AP141" s="44"/>
      <c r="AQ141" s="36"/>
      <c r="AR141" s="29"/>
      <c r="AS141" s="30"/>
      <c r="AT141" s="30"/>
      <c r="AU141" s="30"/>
      <c r="AV141" s="30"/>
      <c r="AW141" s="30"/>
      <c r="AX141" s="30"/>
      <c r="AY141" s="30"/>
      <c r="AZ141" s="30"/>
      <c r="BA141" s="31"/>
      <c r="BB141" s="38"/>
      <c r="BC141" s="45"/>
      <c r="BD141" s="67"/>
      <c r="BE141" s="65">
        <f t="shared" si="78"/>
        <v>13</v>
      </c>
    </row>
    <row r="142" spans="9:57" ht="14.25" thickBot="1">
      <c r="I142" s="49">
        <f t="shared" si="74"/>
        <v>2925</v>
      </c>
      <c r="J142" s="49">
        <f t="shared" si="79"/>
        <v>2600</v>
      </c>
      <c r="K142" s="49">
        <f t="shared" si="80"/>
        <v>2275</v>
      </c>
      <c r="L142" s="49">
        <f t="shared" si="81"/>
        <v>1950</v>
      </c>
      <c r="R142" s="61">
        <v>12</v>
      </c>
      <c r="S142" s="66">
        <f t="shared" si="75"/>
        <v>288</v>
      </c>
      <c r="T142" s="44">
        <f t="shared" si="75"/>
        <v>259</v>
      </c>
      <c r="U142" s="37">
        <f t="shared" si="75"/>
        <v>102</v>
      </c>
      <c r="V142" s="40">
        <f t="shared" si="75"/>
        <v>92</v>
      </c>
      <c r="W142" s="40">
        <f t="shared" si="75"/>
        <v>232</v>
      </c>
      <c r="X142" s="40">
        <f t="shared" si="75"/>
        <v>94</v>
      </c>
      <c r="Y142" s="40">
        <f t="shared" si="75"/>
        <v>230</v>
      </c>
      <c r="Z142" s="40">
        <f t="shared" si="75"/>
        <v>234</v>
      </c>
      <c r="AA142" s="40">
        <f t="shared" si="75"/>
        <v>213</v>
      </c>
      <c r="AB142" s="40">
        <f t="shared" si="75"/>
        <v>111</v>
      </c>
      <c r="AC142" s="40">
        <f t="shared" si="75"/>
        <v>215</v>
      </c>
      <c r="AD142" s="40">
        <f t="shared" si="75"/>
        <v>109</v>
      </c>
      <c r="AE142" s="40">
        <f t="shared" si="75"/>
        <v>217</v>
      </c>
      <c r="AF142" s="39">
        <f t="shared" si="75"/>
        <v>101</v>
      </c>
      <c r="AG142" s="45">
        <f t="shared" si="75"/>
        <v>66</v>
      </c>
      <c r="AH142" s="67">
        <f t="shared" si="75"/>
        <v>37</v>
      </c>
      <c r="AI142" s="65">
        <v>313</v>
      </c>
      <c r="AL142">
        <f t="shared" si="76"/>
        <v>0</v>
      </c>
      <c r="AN142" s="61">
        <f t="shared" si="77"/>
        <v>12</v>
      </c>
      <c r="AO142" s="66"/>
      <c r="AP142" s="44"/>
      <c r="AQ142" s="37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39"/>
      <c r="BC142" s="45"/>
      <c r="BD142" s="67"/>
      <c r="BE142" s="65">
        <f t="shared" si="78"/>
        <v>-12</v>
      </c>
    </row>
    <row r="143" spans="9:57" ht="14.25" thickBot="1">
      <c r="I143" s="49">
        <f t="shared" si="74"/>
        <v>2925</v>
      </c>
      <c r="J143" s="49">
        <f t="shared" si="79"/>
        <v>2600</v>
      </c>
      <c r="K143" s="49">
        <f t="shared" si="80"/>
        <v>2275</v>
      </c>
      <c r="R143" s="61">
        <v>314</v>
      </c>
      <c r="S143" s="66">
        <f t="shared" si="75"/>
        <v>36</v>
      </c>
      <c r="T143" s="46">
        <f t="shared" si="75"/>
        <v>78</v>
      </c>
      <c r="U143" s="47">
        <f t="shared" si="75"/>
        <v>72</v>
      </c>
      <c r="V143" s="47">
        <f t="shared" si="75"/>
        <v>252</v>
      </c>
      <c r="W143" s="47">
        <f t="shared" si="75"/>
        <v>74</v>
      </c>
      <c r="X143" s="47">
        <f t="shared" si="75"/>
        <v>250</v>
      </c>
      <c r="Y143" s="47">
        <f t="shared" si="75"/>
        <v>76</v>
      </c>
      <c r="Z143" s="47">
        <f t="shared" si="75"/>
        <v>260</v>
      </c>
      <c r="AA143" s="47">
        <f t="shared" si="75"/>
        <v>71</v>
      </c>
      <c r="AB143" s="47">
        <f t="shared" si="75"/>
        <v>246</v>
      </c>
      <c r="AC143" s="47">
        <f t="shared" si="75"/>
        <v>80</v>
      </c>
      <c r="AD143" s="47">
        <f t="shared" si="75"/>
        <v>244</v>
      </c>
      <c r="AE143" s="47">
        <f t="shared" si="75"/>
        <v>82</v>
      </c>
      <c r="AF143" s="47">
        <f t="shared" si="75"/>
        <v>242</v>
      </c>
      <c r="AG143" s="48">
        <f t="shared" si="75"/>
        <v>248</v>
      </c>
      <c r="AH143" s="67">
        <f t="shared" si="75"/>
        <v>289</v>
      </c>
      <c r="AI143" s="65">
        <v>11</v>
      </c>
      <c r="AL143">
        <f t="shared" si="76"/>
        <v>0</v>
      </c>
      <c r="AN143" s="61">
        <f t="shared" si="77"/>
        <v>-11</v>
      </c>
      <c r="AO143" s="66"/>
      <c r="AP143" s="46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8"/>
      <c r="BD143" s="67"/>
      <c r="BE143" s="65">
        <f t="shared" si="78"/>
        <v>11</v>
      </c>
    </row>
    <row r="144" spans="9:57" ht="14.25" thickBot="1">
      <c r="I144" s="49">
        <f t="shared" si="74"/>
        <v>2925</v>
      </c>
      <c r="J144" s="49">
        <f t="shared" si="79"/>
        <v>2600</v>
      </c>
      <c r="R144" s="61">
        <v>10</v>
      </c>
      <c r="S144" s="68">
        <f t="shared" si="75"/>
        <v>50</v>
      </c>
      <c r="T144" s="69">
        <f t="shared" si="75"/>
        <v>43</v>
      </c>
      <c r="U144" s="69">
        <f t="shared" si="75"/>
        <v>281</v>
      </c>
      <c r="V144" s="69">
        <f t="shared" si="75"/>
        <v>45</v>
      </c>
      <c r="W144" s="69">
        <f t="shared" si="75"/>
        <v>279</v>
      </c>
      <c r="X144" s="69">
        <f t="shared" si="75"/>
        <v>47</v>
      </c>
      <c r="Y144" s="69">
        <f t="shared" si="75"/>
        <v>48</v>
      </c>
      <c r="Z144" s="69">
        <f t="shared" si="75"/>
        <v>268</v>
      </c>
      <c r="AA144" s="69">
        <f t="shared" si="75"/>
        <v>283</v>
      </c>
      <c r="AB144" s="69">
        <f t="shared" si="75"/>
        <v>274</v>
      </c>
      <c r="AC144" s="69">
        <f t="shared" si="75"/>
        <v>273</v>
      </c>
      <c r="AD144" s="69">
        <f t="shared" si="75"/>
        <v>53</v>
      </c>
      <c r="AE144" s="69">
        <f t="shared" si="75"/>
        <v>54</v>
      </c>
      <c r="AF144" s="69">
        <f t="shared" si="75"/>
        <v>270</v>
      </c>
      <c r="AG144" s="69">
        <f t="shared" si="75"/>
        <v>56</v>
      </c>
      <c r="AH144" s="70">
        <f>AH116+34</f>
        <v>276</v>
      </c>
      <c r="AI144" s="65">
        <v>315</v>
      </c>
      <c r="AL144">
        <f t="shared" si="76"/>
        <v>0</v>
      </c>
      <c r="AN144" s="61">
        <f t="shared" si="77"/>
        <v>10</v>
      </c>
      <c r="AO144" s="68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70"/>
      <c r="BE144" s="65">
        <f t="shared" si="78"/>
        <v>-10</v>
      </c>
    </row>
    <row r="145" spans="9:57" ht="14.25" thickBot="1">
      <c r="I145" s="49">
        <f t="shared" si="74"/>
        <v>2925</v>
      </c>
      <c r="R145" s="62">
        <v>18</v>
      </c>
      <c r="S145" s="63">
        <v>323</v>
      </c>
      <c r="T145" s="63">
        <v>3</v>
      </c>
      <c r="U145" s="63">
        <v>321</v>
      </c>
      <c r="V145" s="63">
        <v>5</v>
      </c>
      <c r="W145" s="63">
        <v>319</v>
      </c>
      <c r="X145" s="63">
        <v>7</v>
      </c>
      <c r="Y145" s="63">
        <v>317</v>
      </c>
      <c r="Z145" s="63">
        <v>299</v>
      </c>
      <c r="AA145" s="63">
        <v>291</v>
      </c>
      <c r="AB145" s="63">
        <v>33</v>
      </c>
      <c r="AC145" s="63">
        <v>293</v>
      </c>
      <c r="AD145" s="63">
        <v>31</v>
      </c>
      <c r="AE145" s="63">
        <v>295</v>
      </c>
      <c r="AF145" s="63">
        <v>29</v>
      </c>
      <c r="AG145" s="63">
        <v>297</v>
      </c>
      <c r="AH145" s="63">
        <v>27</v>
      </c>
      <c r="AI145" s="64">
        <v>17</v>
      </c>
      <c r="AL145">
        <f t="shared" si="76"/>
        <v>0</v>
      </c>
      <c r="AN145" s="62">
        <f t="shared" si="77"/>
        <v>18</v>
      </c>
      <c r="AO145" s="63">
        <f aca="true" t="shared" si="85" ref="AO145:BD145">IF(S145&gt;100,S145-325,S145)</f>
        <v>-2</v>
      </c>
      <c r="AP145" s="63">
        <f t="shared" si="85"/>
        <v>3</v>
      </c>
      <c r="AQ145" s="63">
        <f t="shared" si="85"/>
        <v>-4</v>
      </c>
      <c r="AR145" s="63">
        <f t="shared" si="85"/>
        <v>5</v>
      </c>
      <c r="AS145" s="63">
        <f t="shared" si="85"/>
        <v>-6</v>
      </c>
      <c r="AT145" s="63">
        <f t="shared" si="85"/>
        <v>7</v>
      </c>
      <c r="AU145" s="63">
        <f t="shared" si="85"/>
        <v>-8</v>
      </c>
      <c r="AV145" s="63">
        <f t="shared" si="85"/>
        <v>-26</v>
      </c>
      <c r="AW145" s="63">
        <f t="shared" si="85"/>
        <v>-34</v>
      </c>
      <c r="AX145" s="63">
        <f t="shared" si="85"/>
        <v>33</v>
      </c>
      <c r="AY145" s="63">
        <f t="shared" si="85"/>
        <v>-32</v>
      </c>
      <c r="AZ145" s="63">
        <f t="shared" si="85"/>
        <v>31</v>
      </c>
      <c r="BA145" s="63">
        <f t="shared" si="85"/>
        <v>-30</v>
      </c>
      <c r="BB145" s="63">
        <f t="shared" si="85"/>
        <v>29</v>
      </c>
      <c r="BC145" s="63">
        <f t="shared" si="85"/>
        <v>-28</v>
      </c>
      <c r="BD145" s="63">
        <f t="shared" si="85"/>
        <v>27</v>
      </c>
      <c r="BE145" s="64">
        <f t="shared" si="78"/>
        <v>17</v>
      </c>
    </row>
    <row r="146" spans="9:57" ht="13.5">
      <c r="I146" s="49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</row>
    <row r="148" spans="7:46" ht="13.5">
      <c r="G148" s="49">
        <f>Q158+R159+S160+T161+U162+V163+W164+X165+Y166+Z167+AA168+AB169+AC170+AD171+AE172+AF173+AG174+AH175+AI176+AJ177</f>
        <v>4010</v>
      </c>
      <c r="Q148" s="49">
        <f>SUM(Q158:Q177)</f>
        <v>4010</v>
      </c>
      <c r="R148" s="49">
        <f aca="true" t="shared" si="86" ref="R148:AJ148">SUM(R158:R177)</f>
        <v>4010</v>
      </c>
      <c r="S148" s="49">
        <f t="shared" si="86"/>
        <v>4010</v>
      </c>
      <c r="T148" s="49">
        <f t="shared" si="86"/>
        <v>4010</v>
      </c>
      <c r="U148" s="49">
        <f t="shared" si="86"/>
        <v>4010</v>
      </c>
      <c r="V148" s="49">
        <f t="shared" si="86"/>
        <v>4010</v>
      </c>
      <c r="W148" s="49">
        <f t="shared" si="86"/>
        <v>4010</v>
      </c>
      <c r="X148" s="49">
        <f t="shared" si="86"/>
        <v>4010</v>
      </c>
      <c r="Y148" s="49">
        <f t="shared" si="86"/>
        <v>4010</v>
      </c>
      <c r="Z148" s="49">
        <f t="shared" si="86"/>
        <v>4010</v>
      </c>
      <c r="AA148" s="49">
        <f t="shared" si="86"/>
        <v>4010</v>
      </c>
      <c r="AB148" s="49">
        <f t="shared" si="86"/>
        <v>4010</v>
      </c>
      <c r="AC148" s="49">
        <f t="shared" si="86"/>
        <v>4010</v>
      </c>
      <c r="AD148" s="49">
        <f t="shared" si="86"/>
        <v>4010</v>
      </c>
      <c r="AE148" s="49">
        <f t="shared" si="86"/>
        <v>4010</v>
      </c>
      <c r="AF148" s="49">
        <f t="shared" si="86"/>
        <v>4010</v>
      </c>
      <c r="AG148" s="49">
        <f t="shared" si="86"/>
        <v>4010</v>
      </c>
      <c r="AH148" s="49">
        <f t="shared" si="86"/>
        <v>4010</v>
      </c>
      <c r="AI148" s="49">
        <f t="shared" si="86"/>
        <v>4010</v>
      </c>
      <c r="AJ148" s="49">
        <f t="shared" si="86"/>
        <v>4010</v>
      </c>
      <c r="AT148" s="49">
        <f>AJ158+AI159+AH160+AG161+AF162+AE163+AD164+AC165+AB166+AA167+Z168+Y169+X170+W171+V172+U173+T174+S175+R176+Q177</f>
        <v>4010</v>
      </c>
    </row>
    <row r="149" spans="8:45" ht="13.5">
      <c r="H149" s="49">
        <f>R159+S160+T161+U162+V163+W164+X165+Y166+Z167+AA168+AB169+AC170+AD171+AE172+AF173+AG174+AH175+AI176</f>
        <v>3609</v>
      </c>
      <c r="R149" s="49">
        <f>SUM(R159:R176)</f>
        <v>3609</v>
      </c>
      <c r="S149" s="49">
        <f aca="true" t="shared" si="87" ref="S149:AI149">SUM(S159:S176)</f>
        <v>3609</v>
      </c>
      <c r="T149" s="49">
        <f t="shared" si="87"/>
        <v>3609</v>
      </c>
      <c r="U149" s="49">
        <f t="shared" si="87"/>
        <v>3609</v>
      </c>
      <c r="V149" s="49">
        <f t="shared" si="87"/>
        <v>3609</v>
      </c>
      <c r="W149" s="49">
        <f t="shared" si="87"/>
        <v>3609</v>
      </c>
      <c r="X149" s="49">
        <f t="shared" si="87"/>
        <v>3609</v>
      </c>
      <c r="Y149" s="49">
        <f t="shared" si="87"/>
        <v>3609</v>
      </c>
      <c r="Z149" s="49">
        <f t="shared" si="87"/>
        <v>3609</v>
      </c>
      <c r="AA149" s="49">
        <f t="shared" si="87"/>
        <v>3609</v>
      </c>
      <c r="AB149" s="49">
        <f t="shared" si="87"/>
        <v>3609</v>
      </c>
      <c r="AC149" s="49">
        <f t="shared" si="87"/>
        <v>3609</v>
      </c>
      <c r="AD149" s="49">
        <f t="shared" si="87"/>
        <v>3609</v>
      </c>
      <c r="AE149" s="49">
        <f t="shared" si="87"/>
        <v>3609</v>
      </c>
      <c r="AF149" s="49">
        <f t="shared" si="87"/>
        <v>3609</v>
      </c>
      <c r="AG149" s="49">
        <f t="shared" si="87"/>
        <v>3609</v>
      </c>
      <c r="AH149" s="49">
        <f t="shared" si="87"/>
        <v>3609</v>
      </c>
      <c r="AI149" s="49">
        <f t="shared" si="87"/>
        <v>3609</v>
      </c>
      <c r="AS149" s="49">
        <f>AI159+AH160+AG161+AF162+AE163+AD164+AC165+AB166+AA167+Z168+Y169+X170+W171+V172+U173+T174+S175+R176</f>
        <v>3609</v>
      </c>
    </row>
    <row r="150" spans="9:44" ht="13.5">
      <c r="I150" s="49">
        <f>S160+T161+U162+V163+W164+X165+Y166+Z167+AA168+AB169+AC170+AD171+AE172+AF173+AG174+AH175</f>
        <v>3208</v>
      </c>
      <c r="S150" s="49">
        <f>SUM(S160:S175)</f>
        <v>3208</v>
      </c>
      <c r="T150" s="49">
        <f aca="true" t="shared" si="88" ref="T150:AH150">SUM(T160:T175)</f>
        <v>3208</v>
      </c>
      <c r="U150" s="49">
        <f t="shared" si="88"/>
        <v>3208</v>
      </c>
      <c r="V150" s="49">
        <f t="shared" si="88"/>
        <v>3208</v>
      </c>
      <c r="W150" s="49">
        <f t="shared" si="88"/>
        <v>3208</v>
      </c>
      <c r="X150" s="49">
        <f t="shared" si="88"/>
        <v>3208</v>
      </c>
      <c r="Y150" s="49">
        <f t="shared" si="88"/>
        <v>3208</v>
      </c>
      <c r="Z150" s="49">
        <f t="shared" si="88"/>
        <v>3208</v>
      </c>
      <c r="AA150" s="49">
        <f t="shared" si="88"/>
        <v>3208</v>
      </c>
      <c r="AB150" s="49">
        <f t="shared" si="88"/>
        <v>3208</v>
      </c>
      <c r="AC150" s="49">
        <f t="shared" si="88"/>
        <v>3208</v>
      </c>
      <c r="AD150" s="49">
        <f t="shared" si="88"/>
        <v>3208</v>
      </c>
      <c r="AE150" s="49">
        <f t="shared" si="88"/>
        <v>3208</v>
      </c>
      <c r="AF150" s="49">
        <f t="shared" si="88"/>
        <v>3208</v>
      </c>
      <c r="AG150" s="49">
        <f t="shared" si="88"/>
        <v>3208</v>
      </c>
      <c r="AH150" s="49">
        <f t="shared" si="88"/>
        <v>3208</v>
      </c>
      <c r="AR150" s="49">
        <f>AH160+AG161+AF162+AE163+AD164+AC165+AB166+AA167+Z168+Y169+X170+W171+V172+U173+T174+S175</f>
        <v>3208</v>
      </c>
    </row>
    <row r="151" spans="10:43" ht="13.5">
      <c r="J151" s="49">
        <f>T161+U162+V163+W164+X165+Y166+Z167+AA168+AB169+AC170+AD171+AE172+AF173+AG174</f>
        <v>2807</v>
      </c>
      <c r="T151" s="49">
        <f>SUM(T161:T174)</f>
        <v>2807</v>
      </c>
      <c r="U151" s="49">
        <f aca="true" t="shared" si="89" ref="U151:AG151">SUM(U161:U174)</f>
        <v>2807</v>
      </c>
      <c r="V151" s="49">
        <f t="shared" si="89"/>
        <v>2807</v>
      </c>
      <c r="W151" s="49">
        <f t="shared" si="89"/>
        <v>2807</v>
      </c>
      <c r="X151" s="49">
        <f t="shared" si="89"/>
        <v>2807</v>
      </c>
      <c r="Y151" s="49">
        <f t="shared" si="89"/>
        <v>2807</v>
      </c>
      <c r="Z151" s="49">
        <f t="shared" si="89"/>
        <v>2807</v>
      </c>
      <c r="AA151" s="49">
        <f t="shared" si="89"/>
        <v>2807</v>
      </c>
      <c r="AB151" s="49">
        <f t="shared" si="89"/>
        <v>2807</v>
      </c>
      <c r="AC151" s="49">
        <f t="shared" si="89"/>
        <v>2807</v>
      </c>
      <c r="AD151" s="49">
        <f t="shared" si="89"/>
        <v>2807</v>
      </c>
      <c r="AE151" s="49">
        <f t="shared" si="89"/>
        <v>2807</v>
      </c>
      <c r="AF151" s="49">
        <f t="shared" si="89"/>
        <v>2807</v>
      </c>
      <c r="AG151" s="49">
        <f t="shared" si="89"/>
        <v>2807</v>
      </c>
      <c r="AQ151" s="49">
        <f>AG161+AF162+AE163+AD164+AC165+AB166+AA167+Z168+Y169+X170+W171+V172+U173+T174</f>
        <v>2807</v>
      </c>
    </row>
    <row r="152" spans="11:42" ht="13.5">
      <c r="K152" s="49">
        <f>U162+V163+W164+X165+Y166+Z167+AA168+AB169+AC170+AD171+AE172+AF173</f>
        <v>2406</v>
      </c>
      <c r="U152" s="49">
        <f>SUM(U162:U173)</f>
        <v>2406</v>
      </c>
      <c r="V152" s="49">
        <f aca="true" t="shared" si="90" ref="V152:AF152">SUM(V162:V173)</f>
        <v>2406</v>
      </c>
      <c r="W152" s="49">
        <f t="shared" si="90"/>
        <v>2406</v>
      </c>
      <c r="X152" s="49">
        <f t="shared" si="90"/>
        <v>2406</v>
      </c>
      <c r="Y152" s="49">
        <f t="shared" si="90"/>
        <v>2406</v>
      </c>
      <c r="Z152" s="49">
        <f t="shared" si="90"/>
        <v>2406</v>
      </c>
      <c r="AA152" s="49">
        <f t="shared" si="90"/>
        <v>2406</v>
      </c>
      <c r="AB152" s="49">
        <f t="shared" si="90"/>
        <v>2406</v>
      </c>
      <c r="AC152" s="49">
        <f t="shared" si="90"/>
        <v>2406</v>
      </c>
      <c r="AD152" s="49">
        <f t="shared" si="90"/>
        <v>2406</v>
      </c>
      <c r="AE152" s="49">
        <f t="shared" si="90"/>
        <v>2406</v>
      </c>
      <c r="AF152" s="49">
        <f t="shared" si="90"/>
        <v>2406</v>
      </c>
      <c r="AP152" s="49">
        <f>AF162+AE163+AD164+AC165+AB166+AA167+Z168+Y169+X170+W171+V172+U173</f>
        <v>2406</v>
      </c>
    </row>
    <row r="153" spans="12:41" ht="13.5">
      <c r="L153" s="49">
        <f>V163+W164+X165+Y166+Z167+AA168+AB169+AC170+AD171+AE172</f>
        <v>2005</v>
      </c>
      <c r="V153" s="49">
        <f>SUM(V163:V172)</f>
        <v>2005</v>
      </c>
      <c r="W153" s="49">
        <f aca="true" t="shared" si="91" ref="W153:AE153">SUM(W163:W172)</f>
        <v>2005</v>
      </c>
      <c r="X153" s="49">
        <f t="shared" si="91"/>
        <v>2005</v>
      </c>
      <c r="Y153" s="49">
        <f t="shared" si="91"/>
        <v>2005</v>
      </c>
      <c r="Z153" s="49">
        <f t="shared" si="91"/>
        <v>2005</v>
      </c>
      <c r="AA153" s="49">
        <f t="shared" si="91"/>
        <v>2005</v>
      </c>
      <c r="AB153" s="49">
        <f t="shared" si="91"/>
        <v>2005</v>
      </c>
      <c r="AC153" s="49">
        <f t="shared" si="91"/>
        <v>2005</v>
      </c>
      <c r="AD153" s="49">
        <f t="shared" si="91"/>
        <v>2005</v>
      </c>
      <c r="AE153" s="49">
        <f t="shared" si="91"/>
        <v>2005</v>
      </c>
      <c r="AO153" s="49">
        <f>AE163+AD164+AC165+AB166+AA167+Z168+Y169+X170+W171+V172</f>
        <v>2005</v>
      </c>
    </row>
    <row r="154" spans="13:40" ht="13.5">
      <c r="M154" s="49">
        <f>W164+X165+Y166+Z167+AA168+AB169+AC170+AD171</f>
        <v>1604</v>
      </c>
      <c r="W154" s="49">
        <f>SUM(W164:W171)</f>
        <v>1604</v>
      </c>
      <c r="X154" s="49">
        <f aca="true" t="shared" si="92" ref="X154:AD154">SUM(X164:X171)</f>
        <v>1604</v>
      </c>
      <c r="Y154" s="49">
        <f t="shared" si="92"/>
        <v>1604</v>
      </c>
      <c r="Z154" s="49">
        <f t="shared" si="92"/>
        <v>1604</v>
      </c>
      <c r="AA154" s="49">
        <f t="shared" si="92"/>
        <v>1604</v>
      </c>
      <c r="AB154" s="49">
        <f t="shared" si="92"/>
        <v>1604</v>
      </c>
      <c r="AC154" s="49">
        <f t="shared" si="92"/>
        <v>1604</v>
      </c>
      <c r="AD154" s="49">
        <f t="shared" si="92"/>
        <v>1604</v>
      </c>
      <c r="AN154" s="49">
        <f>AD164+AC165+AB166+AA167+Z168+Y169+X170+W171</f>
        <v>1604</v>
      </c>
    </row>
    <row r="155" spans="14:39" ht="13.5">
      <c r="N155" s="49">
        <f>X165+Y166+Z167+AA168+AB169+AC170</f>
        <v>1203</v>
      </c>
      <c r="X155" s="49">
        <f aca="true" t="shared" si="93" ref="X155:AC155">SUM(X165:X170)</f>
        <v>1203</v>
      </c>
      <c r="Y155" s="49">
        <f t="shared" si="93"/>
        <v>1203</v>
      </c>
      <c r="Z155" s="49">
        <f t="shared" si="93"/>
        <v>1203</v>
      </c>
      <c r="AA155" s="49">
        <f t="shared" si="93"/>
        <v>1203</v>
      </c>
      <c r="AB155" s="49">
        <f t="shared" si="93"/>
        <v>1203</v>
      </c>
      <c r="AC155" s="49">
        <f t="shared" si="93"/>
        <v>1203</v>
      </c>
      <c r="AM155" s="49">
        <f>AC165+AB166+AA167+Z168+Y169+X170</f>
        <v>1203</v>
      </c>
    </row>
    <row r="156" spans="15:60" ht="12.75">
      <c r="O156">
        <f>Y166+Z167+AA168+AB169</f>
        <v>802</v>
      </c>
      <c r="Y156">
        <f>SUM(Y166:Y169)</f>
        <v>802</v>
      </c>
      <c r="Z156">
        <f>SUM(Z166:Z169)</f>
        <v>802</v>
      </c>
      <c r="AA156">
        <f>SUM(AA166:AA169)</f>
        <v>802</v>
      </c>
      <c r="AB156">
        <f>SUM(AB166:AB169)</f>
        <v>802</v>
      </c>
      <c r="AL156">
        <f>AB166+AA167+Z168+Y169</f>
        <v>802</v>
      </c>
      <c r="AO156">
        <f>SUM(AO158:AO177)</f>
        <v>0</v>
      </c>
      <c r="AP156">
        <f aca="true" t="shared" si="94" ref="AP156:BH156">SUM(AP158:AP177)</f>
        <v>0</v>
      </c>
      <c r="AQ156">
        <f t="shared" si="94"/>
        <v>0</v>
      </c>
      <c r="AR156">
        <f t="shared" si="94"/>
        <v>0</v>
      </c>
      <c r="AS156">
        <f t="shared" si="94"/>
        <v>0</v>
      </c>
      <c r="AT156">
        <f t="shared" si="94"/>
        <v>0</v>
      </c>
      <c r="AU156">
        <f t="shared" si="94"/>
        <v>0</v>
      </c>
      <c r="AV156">
        <f t="shared" si="94"/>
        <v>0</v>
      </c>
      <c r="AW156">
        <f t="shared" si="94"/>
        <v>0</v>
      </c>
      <c r="AX156">
        <f t="shared" si="94"/>
        <v>0</v>
      </c>
      <c r="AY156">
        <f t="shared" si="94"/>
        <v>0</v>
      </c>
      <c r="AZ156">
        <f t="shared" si="94"/>
        <v>0</v>
      </c>
      <c r="BA156">
        <f t="shared" si="94"/>
        <v>0</v>
      </c>
      <c r="BB156">
        <f t="shared" si="94"/>
        <v>0</v>
      </c>
      <c r="BC156">
        <f t="shared" si="94"/>
        <v>0</v>
      </c>
      <c r="BD156">
        <f t="shared" si="94"/>
        <v>0</v>
      </c>
      <c r="BE156">
        <f t="shared" si="94"/>
        <v>0</v>
      </c>
      <c r="BF156">
        <f t="shared" si="94"/>
        <v>0</v>
      </c>
      <c r="BG156">
        <f t="shared" si="94"/>
        <v>0</v>
      </c>
      <c r="BH156">
        <f t="shared" si="94"/>
        <v>0</v>
      </c>
    </row>
    <row r="157" spans="40:61" ht="13.5" thickBot="1">
      <c r="AN157">
        <f>AO158+BH177</f>
        <v>0</v>
      </c>
      <c r="BI157">
        <f>BH158+AO177</f>
        <v>0</v>
      </c>
    </row>
    <row r="158" spans="7:60" ht="14.25" thickBot="1">
      <c r="G158" s="49">
        <f>SUM(Q158:AJ158)</f>
        <v>4010</v>
      </c>
      <c r="Q158" s="71">
        <v>19</v>
      </c>
      <c r="R158" s="72">
        <v>390</v>
      </c>
      <c r="S158" s="72">
        <v>12</v>
      </c>
      <c r="T158" s="72">
        <v>388</v>
      </c>
      <c r="U158" s="72">
        <v>14</v>
      </c>
      <c r="V158" s="72">
        <v>386</v>
      </c>
      <c r="W158" s="72">
        <v>16</v>
      </c>
      <c r="X158" s="72">
        <v>384</v>
      </c>
      <c r="Y158" s="72">
        <v>383</v>
      </c>
      <c r="Z158" s="72">
        <v>29</v>
      </c>
      <c r="AA158" s="72">
        <v>10</v>
      </c>
      <c r="AB158" s="72">
        <v>21</v>
      </c>
      <c r="AC158" s="72">
        <v>22</v>
      </c>
      <c r="AD158" s="72">
        <v>378</v>
      </c>
      <c r="AE158" s="72">
        <v>377</v>
      </c>
      <c r="AF158" s="72">
        <v>25</v>
      </c>
      <c r="AG158" s="72">
        <v>375</v>
      </c>
      <c r="AH158" s="72">
        <v>27</v>
      </c>
      <c r="AI158" s="72">
        <v>373</v>
      </c>
      <c r="AJ158" s="73">
        <v>381</v>
      </c>
      <c r="AM158">
        <f>SUM(AO158:BH158)</f>
        <v>0</v>
      </c>
      <c r="AO158" s="71">
        <f aca="true" t="shared" si="95" ref="AO158:BH158">IF(Q158&lt;100,Q158,Q158-401)</f>
        <v>19</v>
      </c>
      <c r="AP158" s="72">
        <f t="shared" si="95"/>
        <v>-11</v>
      </c>
      <c r="AQ158" s="72">
        <f t="shared" si="95"/>
        <v>12</v>
      </c>
      <c r="AR158" s="72">
        <f t="shared" si="95"/>
        <v>-13</v>
      </c>
      <c r="AS158" s="72">
        <f t="shared" si="95"/>
        <v>14</v>
      </c>
      <c r="AT158" s="72">
        <f t="shared" si="95"/>
        <v>-15</v>
      </c>
      <c r="AU158" s="72">
        <f t="shared" si="95"/>
        <v>16</v>
      </c>
      <c r="AV158" s="72">
        <f t="shared" si="95"/>
        <v>-17</v>
      </c>
      <c r="AW158" s="72">
        <f t="shared" si="95"/>
        <v>-18</v>
      </c>
      <c r="AX158" s="72">
        <f t="shared" si="95"/>
        <v>29</v>
      </c>
      <c r="AY158" s="72">
        <f t="shared" si="95"/>
        <v>10</v>
      </c>
      <c r="AZ158" s="72">
        <f t="shared" si="95"/>
        <v>21</v>
      </c>
      <c r="BA158" s="72">
        <f t="shared" si="95"/>
        <v>22</v>
      </c>
      <c r="BB158" s="72">
        <f t="shared" si="95"/>
        <v>-23</v>
      </c>
      <c r="BC158" s="72">
        <f t="shared" si="95"/>
        <v>-24</v>
      </c>
      <c r="BD158" s="72">
        <f t="shared" si="95"/>
        <v>25</v>
      </c>
      <c r="BE158" s="72">
        <f t="shared" si="95"/>
        <v>-26</v>
      </c>
      <c r="BF158" s="72">
        <f t="shared" si="95"/>
        <v>27</v>
      </c>
      <c r="BG158" s="72">
        <f t="shared" si="95"/>
        <v>-28</v>
      </c>
      <c r="BH158" s="73">
        <f t="shared" si="95"/>
        <v>-20</v>
      </c>
    </row>
    <row r="159" spans="7:60" ht="14.25" thickBot="1">
      <c r="G159" s="49">
        <f aca="true" t="shared" si="96" ref="G159:G177">SUM(Q159:AJ159)</f>
        <v>4010</v>
      </c>
      <c r="H159" s="49">
        <f>SUM(R159:AI159)</f>
        <v>3609</v>
      </c>
      <c r="Q159" s="74">
        <v>371</v>
      </c>
      <c r="R159" s="58">
        <f>R128+38</f>
        <v>346</v>
      </c>
      <c r="S159" s="59">
        <f aca="true" t="shared" si="97" ref="S159:AI159">S128+38</f>
        <v>40</v>
      </c>
      <c r="T159" s="59">
        <f t="shared" si="97"/>
        <v>360</v>
      </c>
      <c r="U159" s="59">
        <f t="shared" si="97"/>
        <v>42</v>
      </c>
      <c r="V159" s="59">
        <f t="shared" si="97"/>
        <v>358</v>
      </c>
      <c r="W159" s="59">
        <f t="shared" si="97"/>
        <v>44</v>
      </c>
      <c r="X159" s="59">
        <f t="shared" si="97"/>
        <v>356</v>
      </c>
      <c r="Y159" s="59">
        <f t="shared" si="97"/>
        <v>46</v>
      </c>
      <c r="Z159" s="59">
        <f t="shared" si="97"/>
        <v>64</v>
      </c>
      <c r="AA159" s="59">
        <f t="shared" si="97"/>
        <v>72</v>
      </c>
      <c r="AB159" s="59">
        <f t="shared" si="97"/>
        <v>330</v>
      </c>
      <c r="AC159" s="59">
        <f t="shared" si="97"/>
        <v>70</v>
      </c>
      <c r="AD159" s="59">
        <f t="shared" si="97"/>
        <v>332</v>
      </c>
      <c r="AE159" s="59">
        <f t="shared" si="97"/>
        <v>68</v>
      </c>
      <c r="AF159" s="59">
        <f t="shared" si="97"/>
        <v>334</v>
      </c>
      <c r="AG159" s="59">
        <f t="shared" si="97"/>
        <v>66</v>
      </c>
      <c r="AH159" s="59">
        <f t="shared" si="97"/>
        <v>336</v>
      </c>
      <c r="AI159" s="60">
        <f t="shared" si="97"/>
        <v>345</v>
      </c>
      <c r="AJ159" s="76">
        <v>30</v>
      </c>
      <c r="AM159">
        <f aca="true" t="shared" si="98" ref="AM159:AM177">SUM(AO159:BH159)</f>
        <v>0</v>
      </c>
      <c r="AO159" s="74">
        <f aca="true" t="shared" si="99" ref="AO159:AO177">IF(Q159&lt;100,Q159,Q159-401)</f>
        <v>-30</v>
      </c>
      <c r="AP159" s="58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60"/>
      <c r="BH159" s="76">
        <f aca="true" t="shared" si="100" ref="BH159:BH177">IF(AJ159&lt;100,AJ159,AJ159-401)</f>
        <v>30</v>
      </c>
    </row>
    <row r="160" spans="7:60" ht="14.25" thickBot="1">
      <c r="G160" s="49">
        <f t="shared" si="96"/>
        <v>4010</v>
      </c>
      <c r="H160" s="49">
        <f aca="true" t="shared" si="101" ref="H160:H176">SUM(R160:AI160)</f>
        <v>3609</v>
      </c>
      <c r="I160" s="49">
        <f>SUM(S160:AH160)</f>
        <v>3208</v>
      </c>
      <c r="Q160" s="74">
        <v>31</v>
      </c>
      <c r="R160" s="61">
        <f aca="true" t="shared" si="102" ref="R160:AI174">R129+38</f>
        <v>338</v>
      </c>
      <c r="S160" s="55">
        <f t="shared" si="102"/>
        <v>87</v>
      </c>
      <c r="T160" s="56">
        <f t="shared" si="102"/>
        <v>320</v>
      </c>
      <c r="U160" s="56">
        <f t="shared" si="102"/>
        <v>82</v>
      </c>
      <c r="V160" s="56">
        <f t="shared" si="102"/>
        <v>318</v>
      </c>
      <c r="W160" s="56">
        <f t="shared" si="102"/>
        <v>84</v>
      </c>
      <c r="X160" s="56">
        <f t="shared" si="102"/>
        <v>316</v>
      </c>
      <c r="Y160" s="56">
        <f t="shared" si="102"/>
        <v>315</v>
      </c>
      <c r="Z160" s="56">
        <f t="shared" si="102"/>
        <v>95</v>
      </c>
      <c r="AA160" s="56">
        <f t="shared" si="102"/>
        <v>80</v>
      </c>
      <c r="AB160" s="56">
        <f t="shared" si="102"/>
        <v>89</v>
      </c>
      <c r="AC160" s="56">
        <f t="shared" si="102"/>
        <v>90</v>
      </c>
      <c r="AD160" s="56">
        <f t="shared" si="102"/>
        <v>310</v>
      </c>
      <c r="AE160" s="56">
        <f t="shared" si="102"/>
        <v>309</v>
      </c>
      <c r="AF160" s="56">
        <f t="shared" si="102"/>
        <v>93</v>
      </c>
      <c r="AG160" s="56">
        <f t="shared" si="102"/>
        <v>307</v>
      </c>
      <c r="AH160" s="57">
        <f t="shared" si="102"/>
        <v>313</v>
      </c>
      <c r="AI160" s="65">
        <f t="shared" si="102"/>
        <v>63</v>
      </c>
      <c r="AJ160" s="76">
        <v>370</v>
      </c>
      <c r="AM160">
        <f t="shared" si="98"/>
        <v>0</v>
      </c>
      <c r="AO160" s="74">
        <f t="shared" si="99"/>
        <v>31</v>
      </c>
      <c r="AP160" s="61"/>
      <c r="AQ160" s="55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7"/>
      <c r="BG160" s="65"/>
      <c r="BH160" s="76">
        <f t="shared" si="100"/>
        <v>-31</v>
      </c>
    </row>
    <row r="161" spans="7:60" ht="14.25" thickBot="1">
      <c r="G161" s="49">
        <f t="shared" si="96"/>
        <v>4010</v>
      </c>
      <c r="H161" s="49">
        <f t="shared" si="101"/>
        <v>3609</v>
      </c>
      <c r="I161" s="49">
        <f aca="true" t="shared" si="103" ref="I161:I175">SUM(S161:AH161)</f>
        <v>3208</v>
      </c>
      <c r="J161" s="49">
        <f>SUM(T161:AG161)</f>
        <v>2807</v>
      </c>
      <c r="Q161" s="74">
        <v>369</v>
      </c>
      <c r="R161" s="61">
        <f t="shared" si="102"/>
        <v>62</v>
      </c>
      <c r="S161" s="66">
        <f t="shared" si="102"/>
        <v>305</v>
      </c>
      <c r="T161" s="41">
        <f t="shared" si="102"/>
        <v>115</v>
      </c>
      <c r="U161" s="42">
        <f t="shared" si="102"/>
        <v>291</v>
      </c>
      <c r="V161" s="42">
        <f t="shared" si="102"/>
        <v>111</v>
      </c>
      <c r="W161" s="42">
        <f t="shared" si="102"/>
        <v>289</v>
      </c>
      <c r="X161" s="42">
        <f t="shared" si="102"/>
        <v>113</v>
      </c>
      <c r="Y161" s="42">
        <f t="shared" si="102"/>
        <v>287</v>
      </c>
      <c r="Z161" s="42">
        <f t="shared" si="102"/>
        <v>103</v>
      </c>
      <c r="AA161" s="42">
        <f t="shared" si="102"/>
        <v>292</v>
      </c>
      <c r="AB161" s="42">
        <f t="shared" si="102"/>
        <v>117</v>
      </c>
      <c r="AC161" s="42">
        <f t="shared" si="102"/>
        <v>283</v>
      </c>
      <c r="AD161" s="42">
        <f t="shared" si="102"/>
        <v>119</v>
      </c>
      <c r="AE161" s="42">
        <f t="shared" si="102"/>
        <v>281</v>
      </c>
      <c r="AF161" s="42">
        <f t="shared" si="102"/>
        <v>121</v>
      </c>
      <c r="AG161" s="43">
        <f t="shared" si="102"/>
        <v>285</v>
      </c>
      <c r="AH161" s="67">
        <f t="shared" si="102"/>
        <v>96</v>
      </c>
      <c r="AI161" s="65">
        <f t="shared" si="102"/>
        <v>339</v>
      </c>
      <c r="AJ161" s="76">
        <v>32</v>
      </c>
      <c r="AM161">
        <f t="shared" si="98"/>
        <v>0</v>
      </c>
      <c r="AO161" s="74">
        <f t="shared" si="99"/>
        <v>-32</v>
      </c>
      <c r="AP161" s="61"/>
      <c r="AQ161" s="66"/>
      <c r="AR161" s="41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3"/>
      <c r="BF161" s="67"/>
      <c r="BG161" s="65"/>
      <c r="BH161" s="76">
        <f t="shared" si="100"/>
        <v>32</v>
      </c>
    </row>
    <row r="162" spans="7:60" ht="14.25" thickBot="1">
      <c r="G162" s="49">
        <f t="shared" si="96"/>
        <v>4010</v>
      </c>
      <c r="H162" s="49">
        <f t="shared" si="101"/>
        <v>3609</v>
      </c>
      <c r="I162" s="49">
        <f t="shared" si="103"/>
        <v>3208</v>
      </c>
      <c r="J162" s="49">
        <f aca="true" t="shared" si="104" ref="J162:J174">SUM(T162:AG162)</f>
        <v>2807</v>
      </c>
      <c r="K162" s="49">
        <f>SUM(U162:AF162)</f>
        <v>2406</v>
      </c>
      <c r="Q162" s="74">
        <v>33</v>
      </c>
      <c r="R162" s="61">
        <f t="shared" si="102"/>
        <v>340</v>
      </c>
      <c r="S162" s="66">
        <f t="shared" si="102"/>
        <v>97</v>
      </c>
      <c r="T162" s="44">
        <f t="shared" si="102"/>
        <v>123</v>
      </c>
      <c r="U162" s="33">
        <f t="shared" si="102"/>
        <v>262</v>
      </c>
      <c r="V162" s="34">
        <f t="shared" si="102"/>
        <v>271</v>
      </c>
      <c r="W162" s="34">
        <f t="shared" si="102"/>
        <v>131</v>
      </c>
      <c r="X162" s="34">
        <f t="shared" si="102"/>
        <v>269</v>
      </c>
      <c r="Y162" s="34">
        <f t="shared" si="102"/>
        <v>133</v>
      </c>
      <c r="Z162" s="34">
        <f t="shared" si="102"/>
        <v>129</v>
      </c>
      <c r="AA162" s="34">
        <f t="shared" si="102"/>
        <v>150</v>
      </c>
      <c r="AB162" s="34">
        <f t="shared" si="102"/>
        <v>252</v>
      </c>
      <c r="AC162" s="34">
        <f t="shared" si="102"/>
        <v>148</v>
      </c>
      <c r="AD162" s="34">
        <f t="shared" si="102"/>
        <v>254</v>
      </c>
      <c r="AE162" s="34">
        <f t="shared" si="102"/>
        <v>146</v>
      </c>
      <c r="AF162" s="35">
        <f t="shared" si="102"/>
        <v>261</v>
      </c>
      <c r="AG162" s="45">
        <f t="shared" si="102"/>
        <v>278</v>
      </c>
      <c r="AH162" s="67">
        <f t="shared" si="102"/>
        <v>304</v>
      </c>
      <c r="AI162" s="65">
        <f t="shared" si="102"/>
        <v>61</v>
      </c>
      <c r="AJ162" s="76">
        <v>368</v>
      </c>
      <c r="AM162">
        <f t="shared" si="98"/>
        <v>0</v>
      </c>
      <c r="AO162" s="74">
        <f t="shared" si="99"/>
        <v>33</v>
      </c>
      <c r="AP162" s="61"/>
      <c r="AQ162" s="66"/>
      <c r="AR162" s="44"/>
      <c r="AS162" s="3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5"/>
      <c r="BE162" s="45"/>
      <c r="BF162" s="67"/>
      <c r="BG162" s="65"/>
      <c r="BH162" s="76">
        <f t="shared" si="100"/>
        <v>-33</v>
      </c>
    </row>
    <row r="163" spans="7:60" ht="14.25" thickBot="1">
      <c r="G163" s="49">
        <f t="shared" si="96"/>
        <v>4010</v>
      </c>
      <c r="H163" s="49">
        <f t="shared" si="101"/>
        <v>3609</v>
      </c>
      <c r="I163" s="49">
        <f t="shared" si="103"/>
        <v>3208</v>
      </c>
      <c r="J163" s="49">
        <f t="shared" si="104"/>
        <v>2807</v>
      </c>
      <c r="K163" s="49">
        <f aca="true" t="shared" si="105" ref="K163:K173">SUM(U163:AF163)</f>
        <v>2406</v>
      </c>
      <c r="L163" s="49">
        <f>SUM(V163:AE163)</f>
        <v>2005</v>
      </c>
      <c r="Q163" s="74">
        <v>367</v>
      </c>
      <c r="R163" s="61">
        <f t="shared" si="102"/>
        <v>60</v>
      </c>
      <c r="S163" s="66">
        <f t="shared" si="102"/>
        <v>303</v>
      </c>
      <c r="T163" s="44">
        <f t="shared" si="102"/>
        <v>277</v>
      </c>
      <c r="U163" s="36">
        <f t="shared" si="102"/>
        <v>144</v>
      </c>
      <c r="V163" s="25">
        <f t="shared" si="102"/>
        <v>242</v>
      </c>
      <c r="W163" s="26">
        <f t="shared" si="102"/>
        <v>152</v>
      </c>
      <c r="X163" s="26">
        <f t="shared" si="102"/>
        <v>248</v>
      </c>
      <c r="Y163" s="26">
        <f t="shared" si="102"/>
        <v>154</v>
      </c>
      <c r="Z163" s="26">
        <f t="shared" si="102"/>
        <v>164</v>
      </c>
      <c r="AA163" s="26">
        <f t="shared" si="102"/>
        <v>168</v>
      </c>
      <c r="AB163" s="26">
        <f t="shared" si="102"/>
        <v>234</v>
      </c>
      <c r="AC163" s="26">
        <f t="shared" si="102"/>
        <v>166</v>
      </c>
      <c r="AD163" s="26">
        <f t="shared" si="102"/>
        <v>236</v>
      </c>
      <c r="AE163" s="27">
        <f t="shared" si="102"/>
        <v>241</v>
      </c>
      <c r="AF163" s="38">
        <f t="shared" si="102"/>
        <v>257</v>
      </c>
      <c r="AG163" s="45">
        <f t="shared" si="102"/>
        <v>124</v>
      </c>
      <c r="AH163" s="67">
        <f t="shared" si="102"/>
        <v>98</v>
      </c>
      <c r="AI163" s="65">
        <f t="shared" si="102"/>
        <v>341</v>
      </c>
      <c r="AJ163" s="76">
        <v>34</v>
      </c>
      <c r="AM163">
        <f t="shared" si="98"/>
        <v>0</v>
      </c>
      <c r="AO163" s="74">
        <f t="shared" si="99"/>
        <v>-34</v>
      </c>
      <c r="AP163" s="61"/>
      <c r="AQ163" s="66"/>
      <c r="AR163" s="44"/>
      <c r="AS163" s="36"/>
      <c r="AT163" s="25"/>
      <c r="AU163" s="26"/>
      <c r="AV163" s="26"/>
      <c r="AW163" s="26"/>
      <c r="AX163" s="26"/>
      <c r="AY163" s="26"/>
      <c r="AZ163" s="26"/>
      <c r="BA163" s="26"/>
      <c r="BB163" s="26"/>
      <c r="BC163" s="27"/>
      <c r="BD163" s="38"/>
      <c r="BE163" s="45"/>
      <c r="BF163" s="67"/>
      <c r="BG163" s="65"/>
      <c r="BH163" s="76">
        <f t="shared" si="100"/>
        <v>34</v>
      </c>
    </row>
    <row r="164" spans="7:60" ht="14.25" thickBot="1">
      <c r="G164" s="49">
        <f t="shared" si="96"/>
        <v>4010</v>
      </c>
      <c r="H164" s="49">
        <f t="shared" si="101"/>
        <v>3609</v>
      </c>
      <c r="I164" s="49">
        <f t="shared" si="103"/>
        <v>3208</v>
      </c>
      <c r="J164" s="49">
        <f t="shared" si="104"/>
        <v>2807</v>
      </c>
      <c r="K164" s="49">
        <f t="shared" si="105"/>
        <v>2406</v>
      </c>
      <c r="L164" s="49">
        <f aca="true" t="shared" si="106" ref="L164:L172">SUM(V164:AE164)</f>
        <v>2005</v>
      </c>
      <c r="M164" s="49">
        <f>SUM(W164:AD164)</f>
        <v>1604</v>
      </c>
      <c r="Q164" s="74">
        <v>35</v>
      </c>
      <c r="R164" s="61">
        <f t="shared" si="102"/>
        <v>342</v>
      </c>
      <c r="S164" s="66">
        <f t="shared" si="102"/>
        <v>99</v>
      </c>
      <c r="T164" s="44">
        <f t="shared" si="102"/>
        <v>125</v>
      </c>
      <c r="U164" s="36">
        <f t="shared" si="102"/>
        <v>143</v>
      </c>
      <c r="V164" s="28">
        <f t="shared" si="102"/>
        <v>238</v>
      </c>
      <c r="W164" s="17">
        <f t="shared" si="102"/>
        <v>225</v>
      </c>
      <c r="X164" s="18">
        <f t="shared" si="102"/>
        <v>180</v>
      </c>
      <c r="Y164" s="18">
        <f t="shared" si="102"/>
        <v>220</v>
      </c>
      <c r="Z164" s="18">
        <f t="shared" si="102"/>
        <v>182</v>
      </c>
      <c r="AA164" s="18">
        <f t="shared" si="102"/>
        <v>169</v>
      </c>
      <c r="AB164" s="18">
        <f t="shared" si="102"/>
        <v>171</v>
      </c>
      <c r="AC164" s="18">
        <f t="shared" si="102"/>
        <v>231</v>
      </c>
      <c r="AD164" s="19">
        <f t="shared" si="102"/>
        <v>226</v>
      </c>
      <c r="AE164" s="32">
        <f t="shared" si="102"/>
        <v>163</v>
      </c>
      <c r="AF164" s="38">
        <f t="shared" si="102"/>
        <v>258</v>
      </c>
      <c r="AG164" s="45">
        <f t="shared" si="102"/>
        <v>276</v>
      </c>
      <c r="AH164" s="67">
        <f t="shared" si="102"/>
        <v>302</v>
      </c>
      <c r="AI164" s="65">
        <f t="shared" si="102"/>
        <v>59</v>
      </c>
      <c r="AJ164" s="76">
        <v>366</v>
      </c>
      <c r="AM164">
        <f t="shared" si="98"/>
        <v>0</v>
      </c>
      <c r="AO164" s="74">
        <f t="shared" si="99"/>
        <v>35</v>
      </c>
      <c r="AP164" s="61"/>
      <c r="AQ164" s="66"/>
      <c r="AR164" s="44"/>
      <c r="AS164" s="36"/>
      <c r="AT164" s="28"/>
      <c r="AU164" s="17"/>
      <c r="AV164" s="18"/>
      <c r="AW164" s="18"/>
      <c r="AX164" s="18"/>
      <c r="AY164" s="18"/>
      <c r="AZ164" s="18"/>
      <c r="BA164" s="18"/>
      <c r="BB164" s="19"/>
      <c r="BC164" s="32"/>
      <c r="BD164" s="38"/>
      <c r="BE164" s="45"/>
      <c r="BF164" s="67"/>
      <c r="BG164" s="65"/>
      <c r="BH164" s="76">
        <f t="shared" si="100"/>
        <v>-35</v>
      </c>
    </row>
    <row r="165" spans="7:60" ht="14.25" thickBot="1">
      <c r="G165" s="49">
        <f t="shared" si="96"/>
        <v>4010</v>
      </c>
      <c r="H165" s="49">
        <f t="shared" si="101"/>
        <v>3609</v>
      </c>
      <c r="I165" s="49">
        <f t="shared" si="103"/>
        <v>3208</v>
      </c>
      <c r="J165" s="49">
        <f t="shared" si="104"/>
        <v>2807</v>
      </c>
      <c r="K165" s="49">
        <f t="shared" si="105"/>
        <v>2406</v>
      </c>
      <c r="L165" s="49">
        <f t="shared" si="106"/>
        <v>2005</v>
      </c>
      <c r="M165" s="49">
        <f aca="true" t="shared" si="107" ref="M165:M171">SUM(W165:AD165)</f>
        <v>1604</v>
      </c>
      <c r="N165" s="49">
        <f aca="true" t="shared" si="108" ref="N165:N170">SUM(X165:AC165)</f>
        <v>1203</v>
      </c>
      <c r="Q165" s="74">
        <v>365</v>
      </c>
      <c r="R165" s="61">
        <f t="shared" si="102"/>
        <v>58</v>
      </c>
      <c r="S165" s="66">
        <f t="shared" si="102"/>
        <v>301</v>
      </c>
      <c r="T165" s="44">
        <f t="shared" si="102"/>
        <v>275</v>
      </c>
      <c r="U165" s="36">
        <f t="shared" si="102"/>
        <v>259</v>
      </c>
      <c r="V165" s="28">
        <f t="shared" si="102"/>
        <v>162</v>
      </c>
      <c r="W165" s="20">
        <f t="shared" si="102"/>
        <v>178</v>
      </c>
      <c r="X165" s="50">
        <f t="shared" si="102"/>
        <v>183</v>
      </c>
      <c r="Y165" s="51">
        <f t="shared" si="102"/>
        <v>188</v>
      </c>
      <c r="Z165" s="51">
        <f t="shared" si="102"/>
        <v>191</v>
      </c>
      <c r="AA165" s="51">
        <f t="shared" si="102"/>
        <v>216</v>
      </c>
      <c r="AB165" s="51">
        <f t="shared" si="102"/>
        <v>214</v>
      </c>
      <c r="AC165" s="52">
        <f t="shared" si="102"/>
        <v>211</v>
      </c>
      <c r="AD165" s="24">
        <f t="shared" si="102"/>
        <v>223</v>
      </c>
      <c r="AE165" s="32">
        <f t="shared" si="102"/>
        <v>239</v>
      </c>
      <c r="AF165" s="38">
        <f t="shared" si="102"/>
        <v>142</v>
      </c>
      <c r="AG165" s="45">
        <f t="shared" si="102"/>
        <v>126</v>
      </c>
      <c r="AH165" s="67">
        <f t="shared" si="102"/>
        <v>100</v>
      </c>
      <c r="AI165" s="65">
        <f t="shared" si="102"/>
        <v>343</v>
      </c>
      <c r="AJ165" s="76">
        <v>36</v>
      </c>
      <c r="AM165">
        <f t="shared" si="98"/>
        <v>0</v>
      </c>
      <c r="AO165" s="74">
        <f t="shared" si="99"/>
        <v>-36</v>
      </c>
      <c r="AP165" s="61"/>
      <c r="AQ165" s="66"/>
      <c r="AR165" s="44"/>
      <c r="AS165" s="36"/>
      <c r="AT165" s="28"/>
      <c r="AU165" s="20"/>
      <c r="AV165" s="50"/>
      <c r="AW165" s="51"/>
      <c r="AX165" s="51"/>
      <c r="AY165" s="51"/>
      <c r="AZ165" s="51"/>
      <c r="BA165" s="52"/>
      <c r="BB165" s="24"/>
      <c r="BC165" s="32"/>
      <c r="BD165" s="38"/>
      <c r="BE165" s="45"/>
      <c r="BF165" s="67"/>
      <c r="BG165" s="65"/>
      <c r="BH165" s="76">
        <f t="shared" si="100"/>
        <v>36</v>
      </c>
    </row>
    <row r="166" spans="7:60" ht="13.5">
      <c r="G166" s="49">
        <f t="shared" si="96"/>
        <v>4010</v>
      </c>
      <c r="H166" s="49">
        <f t="shared" si="101"/>
        <v>3609</v>
      </c>
      <c r="I166" s="49">
        <f t="shared" si="103"/>
        <v>3208</v>
      </c>
      <c r="J166" s="49">
        <f t="shared" si="104"/>
        <v>2807</v>
      </c>
      <c r="K166" s="49">
        <f t="shared" si="105"/>
        <v>2406</v>
      </c>
      <c r="L166" s="49">
        <f t="shared" si="106"/>
        <v>2005</v>
      </c>
      <c r="M166" s="49">
        <f t="shared" si="107"/>
        <v>1604</v>
      </c>
      <c r="N166" s="49">
        <f t="shared" si="108"/>
        <v>1203</v>
      </c>
      <c r="O166">
        <f>SUM(Y166:AB166)</f>
        <v>802</v>
      </c>
      <c r="Q166" s="74">
        <v>37</v>
      </c>
      <c r="R166" s="61">
        <f t="shared" si="102"/>
        <v>344</v>
      </c>
      <c r="S166" s="66">
        <f t="shared" si="102"/>
        <v>101</v>
      </c>
      <c r="T166" s="44">
        <f t="shared" si="102"/>
        <v>127</v>
      </c>
      <c r="U166" s="36">
        <f t="shared" si="102"/>
        <v>260</v>
      </c>
      <c r="V166" s="28">
        <f t="shared" si="102"/>
        <v>240</v>
      </c>
      <c r="W166" s="20">
        <f t="shared" si="102"/>
        <v>177</v>
      </c>
      <c r="X166" s="53">
        <f t="shared" si="102"/>
        <v>217</v>
      </c>
      <c r="Y166" s="1">
        <f t="shared" si="102"/>
        <v>193</v>
      </c>
      <c r="Z166" s="2">
        <f t="shared" si="102"/>
        <v>200</v>
      </c>
      <c r="AA166" s="2">
        <f t="shared" si="102"/>
        <v>205</v>
      </c>
      <c r="AB166" s="3">
        <f t="shared" si="102"/>
        <v>204</v>
      </c>
      <c r="AC166" s="54">
        <f t="shared" si="102"/>
        <v>184</v>
      </c>
      <c r="AD166" s="24">
        <f t="shared" si="102"/>
        <v>224</v>
      </c>
      <c r="AE166" s="32">
        <f t="shared" si="102"/>
        <v>161</v>
      </c>
      <c r="AF166" s="38">
        <f t="shared" si="102"/>
        <v>141</v>
      </c>
      <c r="AG166" s="45">
        <f t="shared" si="102"/>
        <v>274</v>
      </c>
      <c r="AH166" s="67">
        <f t="shared" si="102"/>
        <v>300</v>
      </c>
      <c r="AI166" s="65">
        <f t="shared" si="102"/>
        <v>57</v>
      </c>
      <c r="AJ166" s="76">
        <v>364</v>
      </c>
      <c r="AM166">
        <f t="shared" si="98"/>
        <v>0</v>
      </c>
      <c r="AO166" s="74">
        <f t="shared" si="99"/>
        <v>37</v>
      </c>
      <c r="AP166" s="61"/>
      <c r="AQ166" s="66"/>
      <c r="AR166" s="44"/>
      <c r="AS166" s="36"/>
      <c r="AT166" s="28"/>
      <c r="AU166" s="20"/>
      <c r="AV166" s="53"/>
      <c r="AW166" s="1"/>
      <c r="AX166" s="2"/>
      <c r="AY166" s="2"/>
      <c r="AZ166" s="3"/>
      <c r="BA166" s="54"/>
      <c r="BB166" s="24"/>
      <c r="BC166" s="32"/>
      <c r="BD166" s="38"/>
      <c r="BE166" s="45"/>
      <c r="BF166" s="67"/>
      <c r="BG166" s="65"/>
      <c r="BH166" s="76">
        <f t="shared" si="100"/>
        <v>-37</v>
      </c>
    </row>
    <row r="167" spans="7:60" ht="13.5">
      <c r="G167" s="49">
        <f t="shared" si="96"/>
        <v>4010</v>
      </c>
      <c r="H167" s="49">
        <f t="shared" si="101"/>
        <v>3609</v>
      </c>
      <c r="I167" s="49">
        <f t="shared" si="103"/>
        <v>3208</v>
      </c>
      <c r="J167" s="49">
        <f t="shared" si="104"/>
        <v>2807</v>
      </c>
      <c r="K167" s="49">
        <f t="shared" si="105"/>
        <v>2406</v>
      </c>
      <c r="L167" s="49">
        <f t="shared" si="106"/>
        <v>2005</v>
      </c>
      <c r="M167" s="49">
        <f t="shared" si="107"/>
        <v>1604</v>
      </c>
      <c r="N167" s="49">
        <f t="shared" si="108"/>
        <v>1203</v>
      </c>
      <c r="O167">
        <f>SUM(Y167:AB167)</f>
        <v>802</v>
      </c>
      <c r="Q167" s="74">
        <v>363</v>
      </c>
      <c r="R167" s="61">
        <f t="shared" si="102"/>
        <v>47</v>
      </c>
      <c r="S167" s="66">
        <f t="shared" si="102"/>
        <v>299</v>
      </c>
      <c r="T167" s="44">
        <f t="shared" si="102"/>
        <v>273</v>
      </c>
      <c r="U167" s="36">
        <f t="shared" si="102"/>
        <v>267</v>
      </c>
      <c r="V167" s="28">
        <f t="shared" si="102"/>
        <v>155</v>
      </c>
      <c r="W167" s="20">
        <f t="shared" si="102"/>
        <v>172</v>
      </c>
      <c r="X167" s="53">
        <f t="shared" si="102"/>
        <v>215</v>
      </c>
      <c r="Y167" s="4">
        <f t="shared" si="102"/>
        <v>207</v>
      </c>
      <c r="Z167" s="11">
        <f t="shared" si="102"/>
        <v>202</v>
      </c>
      <c r="AA167" s="11">
        <f t="shared" si="102"/>
        <v>195</v>
      </c>
      <c r="AB167" s="6">
        <f t="shared" si="102"/>
        <v>198</v>
      </c>
      <c r="AC167" s="54">
        <f t="shared" si="102"/>
        <v>186</v>
      </c>
      <c r="AD167" s="24">
        <f t="shared" si="102"/>
        <v>229</v>
      </c>
      <c r="AE167" s="32">
        <f t="shared" si="102"/>
        <v>246</v>
      </c>
      <c r="AF167" s="38">
        <f t="shared" si="102"/>
        <v>134</v>
      </c>
      <c r="AG167" s="45">
        <f t="shared" si="102"/>
        <v>128</v>
      </c>
      <c r="AH167" s="67">
        <f t="shared" si="102"/>
        <v>102</v>
      </c>
      <c r="AI167" s="65">
        <f t="shared" si="102"/>
        <v>354</v>
      </c>
      <c r="AJ167" s="76">
        <v>38</v>
      </c>
      <c r="AM167">
        <f t="shared" si="98"/>
        <v>0</v>
      </c>
      <c r="AO167" s="74">
        <f t="shared" si="99"/>
        <v>-38</v>
      </c>
      <c r="AP167" s="61"/>
      <c r="AQ167" s="66"/>
      <c r="AR167" s="44"/>
      <c r="AS167" s="36"/>
      <c r="AT167" s="28"/>
      <c r="AU167" s="20"/>
      <c r="AV167" s="53"/>
      <c r="AW167" s="4"/>
      <c r="AX167" s="11"/>
      <c r="AY167" s="11"/>
      <c r="AZ167" s="6"/>
      <c r="BA167" s="54"/>
      <c r="BB167" s="24"/>
      <c r="BC167" s="32"/>
      <c r="BD167" s="38"/>
      <c r="BE167" s="45"/>
      <c r="BF167" s="67"/>
      <c r="BG167" s="65"/>
      <c r="BH167" s="76">
        <f t="shared" si="100"/>
        <v>38</v>
      </c>
    </row>
    <row r="168" spans="7:60" ht="13.5">
      <c r="G168" s="49">
        <f t="shared" si="96"/>
        <v>4010</v>
      </c>
      <c r="H168" s="49">
        <f t="shared" si="101"/>
        <v>3609</v>
      </c>
      <c r="I168" s="49">
        <f t="shared" si="103"/>
        <v>3208</v>
      </c>
      <c r="J168" s="49">
        <f t="shared" si="104"/>
        <v>2807</v>
      </c>
      <c r="K168" s="49">
        <f t="shared" si="105"/>
        <v>2406</v>
      </c>
      <c r="L168" s="49">
        <f t="shared" si="106"/>
        <v>2005</v>
      </c>
      <c r="M168" s="49">
        <f t="shared" si="107"/>
        <v>1604</v>
      </c>
      <c r="N168" s="49">
        <f t="shared" si="108"/>
        <v>1203</v>
      </c>
      <c r="O168">
        <f>SUM(Y168:AB168)</f>
        <v>802</v>
      </c>
      <c r="Q168" s="74">
        <v>400</v>
      </c>
      <c r="R168" s="61">
        <f t="shared" si="102"/>
        <v>362</v>
      </c>
      <c r="S168" s="66">
        <f t="shared" si="102"/>
        <v>328</v>
      </c>
      <c r="T168" s="44">
        <f t="shared" si="102"/>
        <v>279</v>
      </c>
      <c r="U168" s="36">
        <f t="shared" si="102"/>
        <v>256</v>
      </c>
      <c r="V168" s="28">
        <f t="shared" si="102"/>
        <v>250</v>
      </c>
      <c r="W168" s="20">
        <f t="shared" si="102"/>
        <v>222</v>
      </c>
      <c r="X168" s="53">
        <f t="shared" si="102"/>
        <v>209</v>
      </c>
      <c r="Y168" s="4">
        <f t="shared" si="102"/>
        <v>196</v>
      </c>
      <c r="Z168" s="11">
        <f t="shared" si="102"/>
        <v>197</v>
      </c>
      <c r="AA168" s="11">
        <f t="shared" si="102"/>
        <v>208</v>
      </c>
      <c r="AB168" s="6">
        <f t="shared" si="102"/>
        <v>201</v>
      </c>
      <c r="AC168" s="54">
        <f t="shared" si="102"/>
        <v>192</v>
      </c>
      <c r="AD168" s="24">
        <f t="shared" si="102"/>
        <v>179</v>
      </c>
      <c r="AE168" s="32">
        <f t="shared" si="102"/>
        <v>151</v>
      </c>
      <c r="AF168" s="38">
        <f t="shared" si="102"/>
        <v>145</v>
      </c>
      <c r="AG168" s="45">
        <f t="shared" si="102"/>
        <v>122</v>
      </c>
      <c r="AH168" s="67">
        <f t="shared" si="102"/>
        <v>73</v>
      </c>
      <c r="AI168" s="65">
        <f t="shared" si="102"/>
        <v>39</v>
      </c>
      <c r="AJ168" s="76">
        <v>1</v>
      </c>
      <c r="AM168">
        <f t="shared" si="98"/>
        <v>0</v>
      </c>
      <c r="AO168" s="74">
        <f t="shared" si="99"/>
        <v>-1</v>
      </c>
      <c r="AP168" s="61"/>
      <c r="AQ168" s="66"/>
      <c r="AR168" s="44"/>
      <c r="AS168" s="36"/>
      <c r="AT168" s="28"/>
      <c r="AU168" s="20"/>
      <c r="AV168" s="53"/>
      <c r="AW168" s="4"/>
      <c r="AX168" s="11"/>
      <c r="AY168" s="11"/>
      <c r="AZ168" s="6"/>
      <c r="BA168" s="54"/>
      <c r="BB168" s="24"/>
      <c r="BC168" s="32"/>
      <c r="BD168" s="38"/>
      <c r="BE168" s="45"/>
      <c r="BF168" s="67"/>
      <c r="BG168" s="65"/>
      <c r="BH168" s="76">
        <f t="shared" si="100"/>
        <v>1</v>
      </c>
    </row>
    <row r="169" spans="7:60" ht="14.25" thickBot="1">
      <c r="G169" s="49">
        <f t="shared" si="96"/>
        <v>4010</v>
      </c>
      <c r="H169" s="49">
        <f t="shared" si="101"/>
        <v>3609</v>
      </c>
      <c r="I169" s="49">
        <f t="shared" si="103"/>
        <v>3208</v>
      </c>
      <c r="J169" s="49">
        <f t="shared" si="104"/>
        <v>2807</v>
      </c>
      <c r="K169" s="49">
        <f t="shared" si="105"/>
        <v>2406</v>
      </c>
      <c r="L169" s="49">
        <f t="shared" si="106"/>
        <v>2005</v>
      </c>
      <c r="M169" s="49">
        <f t="shared" si="107"/>
        <v>1604</v>
      </c>
      <c r="N169" s="49">
        <f t="shared" si="108"/>
        <v>1203</v>
      </c>
      <c r="O169">
        <f>SUM(Y169:AB169)</f>
        <v>802</v>
      </c>
      <c r="Q169" s="74">
        <v>392</v>
      </c>
      <c r="R169" s="61">
        <f t="shared" si="102"/>
        <v>54</v>
      </c>
      <c r="S169" s="66">
        <f t="shared" si="102"/>
        <v>322</v>
      </c>
      <c r="T169" s="44">
        <f t="shared" si="102"/>
        <v>293</v>
      </c>
      <c r="U169" s="36">
        <f t="shared" si="102"/>
        <v>138</v>
      </c>
      <c r="V169" s="28">
        <f t="shared" si="102"/>
        <v>158</v>
      </c>
      <c r="W169" s="20">
        <f t="shared" si="102"/>
        <v>227</v>
      </c>
      <c r="X169" s="53">
        <f t="shared" si="102"/>
        <v>189</v>
      </c>
      <c r="Y169" s="7">
        <f t="shared" si="102"/>
        <v>206</v>
      </c>
      <c r="Z169" s="8">
        <f t="shared" si="102"/>
        <v>203</v>
      </c>
      <c r="AA169" s="8">
        <f t="shared" si="102"/>
        <v>194</v>
      </c>
      <c r="AB169" s="9">
        <f t="shared" si="102"/>
        <v>199</v>
      </c>
      <c r="AC169" s="54">
        <f t="shared" si="102"/>
        <v>212</v>
      </c>
      <c r="AD169" s="24">
        <f t="shared" si="102"/>
        <v>174</v>
      </c>
      <c r="AE169" s="32">
        <f t="shared" si="102"/>
        <v>243</v>
      </c>
      <c r="AF169" s="38">
        <f t="shared" si="102"/>
        <v>263</v>
      </c>
      <c r="AG169" s="45">
        <f t="shared" si="102"/>
        <v>108</v>
      </c>
      <c r="AH169" s="67">
        <f t="shared" si="102"/>
        <v>79</v>
      </c>
      <c r="AI169" s="65">
        <f t="shared" si="102"/>
        <v>347</v>
      </c>
      <c r="AJ169" s="76">
        <v>9</v>
      </c>
      <c r="AM169">
        <f t="shared" si="98"/>
        <v>0</v>
      </c>
      <c r="AO169" s="74">
        <f t="shared" si="99"/>
        <v>-9</v>
      </c>
      <c r="AP169" s="61"/>
      <c r="AQ169" s="66"/>
      <c r="AR169" s="44"/>
      <c r="AS169" s="36"/>
      <c r="AT169" s="28"/>
      <c r="AU169" s="20"/>
      <c r="AV169" s="53"/>
      <c r="AW169" s="7"/>
      <c r="AX169" s="8"/>
      <c r="AY169" s="8"/>
      <c r="AZ169" s="9"/>
      <c r="BA169" s="54"/>
      <c r="BB169" s="24"/>
      <c r="BC169" s="32"/>
      <c r="BD169" s="38"/>
      <c r="BE169" s="45"/>
      <c r="BF169" s="67"/>
      <c r="BG169" s="65"/>
      <c r="BH169" s="76">
        <f t="shared" si="100"/>
        <v>9</v>
      </c>
    </row>
    <row r="170" spans="7:60" ht="14.25" thickBot="1">
      <c r="G170" s="49">
        <f t="shared" si="96"/>
        <v>4010</v>
      </c>
      <c r="H170" s="49">
        <f t="shared" si="101"/>
        <v>3609</v>
      </c>
      <c r="I170" s="49">
        <f t="shared" si="103"/>
        <v>3208</v>
      </c>
      <c r="J170" s="49">
        <f t="shared" si="104"/>
        <v>2807</v>
      </c>
      <c r="K170" s="49">
        <f t="shared" si="105"/>
        <v>2406</v>
      </c>
      <c r="L170" s="49">
        <f t="shared" si="106"/>
        <v>2005</v>
      </c>
      <c r="M170" s="49">
        <f t="shared" si="107"/>
        <v>1604</v>
      </c>
      <c r="N170" s="49">
        <f t="shared" si="108"/>
        <v>1203</v>
      </c>
      <c r="Q170" s="74">
        <v>8</v>
      </c>
      <c r="R170" s="61">
        <f t="shared" si="102"/>
        <v>348</v>
      </c>
      <c r="S170" s="66">
        <f t="shared" si="102"/>
        <v>78</v>
      </c>
      <c r="T170" s="44">
        <f t="shared" si="102"/>
        <v>107</v>
      </c>
      <c r="U170" s="36">
        <f t="shared" si="102"/>
        <v>137</v>
      </c>
      <c r="V170" s="28">
        <f t="shared" si="102"/>
        <v>244</v>
      </c>
      <c r="W170" s="20">
        <f t="shared" si="102"/>
        <v>228</v>
      </c>
      <c r="X170" s="14">
        <f t="shared" si="102"/>
        <v>190</v>
      </c>
      <c r="Y170" s="15">
        <f t="shared" si="102"/>
        <v>213</v>
      </c>
      <c r="Z170" s="15">
        <f t="shared" si="102"/>
        <v>210</v>
      </c>
      <c r="AA170" s="15">
        <f t="shared" si="102"/>
        <v>185</v>
      </c>
      <c r="AB170" s="15">
        <f t="shared" si="102"/>
        <v>187</v>
      </c>
      <c r="AC170" s="16">
        <f t="shared" si="102"/>
        <v>218</v>
      </c>
      <c r="AD170" s="24">
        <f t="shared" si="102"/>
        <v>173</v>
      </c>
      <c r="AE170" s="32">
        <f t="shared" si="102"/>
        <v>157</v>
      </c>
      <c r="AF170" s="38">
        <f t="shared" si="102"/>
        <v>264</v>
      </c>
      <c r="AG170" s="45">
        <f t="shared" si="102"/>
        <v>294</v>
      </c>
      <c r="AH170" s="67">
        <f t="shared" si="102"/>
        <v>323</v>
      </c>
      <c r="AI170" s="65">
        <f t="shared" si="102"/>
        <v>53</v>
      </c>
      <c r="AJ170" s="76">
        <v>393</v>
      </c>
      <c r="AM170">
        <f t="shared" si="98"/>
        <v>0</v>
      </c>
      <c r="AO170" s="74">
        <f t="shared" si="99"/>
        <v>8</v>
      </c>
      <c r="AP170" s="61"/>
      <c r="AQ170" s="66"/>
      <c r="AR170" s="44"/>
      <c r="AS170" s="36"/>
      <c r="AT170" s="28"/>
      <c r="AU170" s="20"/>
      <c r="AV170" s="14"/>
      <c r="AW170" s="15"/>
      <c r="AX170" s="15"/>
      <c r="AY170" s="15"/>
      <c r="AZ170" s="15"/>
      <c r="BA170" s="16"/>
      <c r="BB170" s="24"/>
      <c r="BC170" s="32"/>
      <c r="BD170" s="38"/>
      <c r="BE170" s="45"/>
      <c r="BF170" s="67"/>
      <c r="BG170" s="65"/>
      <c r="BH170" s="76">
        <f t="shared" si="100"/>
        <v>-8</v>
      </c>
    </row>
    <row r="171" spans="7:60" ht="14.25" thickBot="1">
      <c r="G171" s="49">
        <f t="shared" si="96"/>
        <v>4010</v>
      </c>
      <c r="H171" s="49">
        <f t="shared" si="101"/>
        <v>3609</v>
      </c>
      <c r="I171" s="49">
        <f t="shared" si="103"/>
        <v>3208</v>
      </c>
      <c r="J171" s="49">
        <f t="shared" si="104"/>
        <v>2807</v>
      </c>
      <c r="K171" s="49">
        <f t="shared" si="105"/>
        <v>2406</v>
      </c>
      <c r="L171" s="49">
        <f t="shared" si="106"/>
        <v>2005</v>
      </c>
      <c r="M171" s="49">
        <f t="shared" si="107"/>
        <v>1604</v>
      </c>
      <c r="Q171" s="74">
        <v>394</v>
      </c>
      <c r="R171" s="61">
        <f t="shared" si="102"/>
        <v>52</v>
      </c>
      <c r="S171" s="66">
        <f t="shared" si="102"/>
        <v>324</v>
      </c>
      <c r="T171" s="44">
        <f t="shared" si="102"/>
        <v>295</v>
      </c>
      <c r="U171" s="36">
        <f t="shared" si="102"/>
        <v>265</v>
      </c>
      <c r="V171" s="28">
        <f t="shared" si="102"/>
        <v>156</v>
      </c>
      <c r="W171" s="21">
        <f t="shared" si="102"/>
        <v>175</v>
      </c>
      <c r="X171" s="22">
        <f t="shared" si="102"/>
        <v>221</v>
      </c>
      <c r="Y171" s="22">
        <f t="shared" si="102"/>
        <v>181</v>
      </c>
      <c r="Z171" s="22">
        <f t="shared" si="102"/>
        <v>219</v>
      </c>
      <c r="AA171" s="22">
        <f t="shared" si="102"/>
        <v>232</v>
      </c>
      <c r="AB171" s="22">
        <f t="shared" si="102"/>
        <v>230</v>
      </c>
      <c r="AC171" s="22">
        <f t="shared" si="102"/>
        <v>170</v>
      </c>
      <c r="AD171" s="23">
        <f t="shared" si="102"/>
        <v>176</v>
      </c>
      <c r="AE171" s="32">
        <f t="shared" si="102"/>
        <v>245</v>
      </c>
      <c r="AF171" s="38">
        <f t="shared" si="102"/>
        <v>136</v>
      </c>
      <c r="AG171" s="45">
        <f t="shared" si="102"/>
        <v>106</v>
      </c>
      <c r="AH171" s="67">
        <f t="shared" si="102"/>
        <v>77</v>
      </c>
      <c r="AI171" s="65">
        <f t="shared" si="102"/>
        <v>349</v>
      </c>
      <c r="AJ171" s="76">
        <v>7</v>
      </c>
      <c r="AM171">
        <f t="shared" si="98"/>
        <v>0</v>
      </c>
      <c r="AO171" s="74">
        <f t="shared" si="99"/>
        <v>-7</v>
      </c>
      <c r="AP171" s="61"/>
      <c r="AQ171" s="66"/>
      <c r="AR171" s="44"/>
      <c r="AS171" s="36"/>
      <c r="AT171" s="28"/>
      <c r="AU171" s="21"/>
      <c r="AV171" s="22"/>
      <c r="AW171" s="22"/>
      <c r="AX171" s="22"/>
      <c r="AY171" s="22"/>
      <c r="AZ171" s="22"/>
      <c r="BA171" s="22"/>
      <c r="BB171" s="23"/>
      <c r="BC171" s="32"/>
      <c r="BD171" s="38"/>
      <c r="BE171" s="45"/>
      <c r="BF171" s="67"/>
      <c r="BG171" s="65"/>
      <c r="BH171" s="76">
        <f t="shared" si="100"/>
        <v>7</v>
      </c>
    </row>
    <row r="172" spans="7:60" ht="14.25" thickBot="1">
      <c r="G172" s="49">
        <f t="shared" si="96"/>
        <v>4010</v>
      </c>
      <c r="H172" s="49">
        <f t="shared" si="101"/>
        <v>3609</v>
      </c>
      <c r="I172" s="49">
        <f t="shared" si="103"/>
        <v>3208</v>
      </c>
      <c r="J172" s="49">
        <f t="shared" si="104"/>
        <v>2807</v>
      </c>
      <c r="K172" s="49">
        <f t="shared" si="105"/>
        <v>2406</v>
      </c>
      <c r="L172" s="49">
        <f t="shared" si="106"/>
        <v>2005</v>
      </c>
      <c r="Q172" s="74">
        <v>6</v>
      </c>
      <c r="R172" s="61">
        <f t="shared" si="102"/>
        <v>350</v>
      </c>
      <c r="S172" s="66">
        <f t="shared" si="102"/>
        <v>76</v>
      </c>
      <c r="T172" s="44">
        <f t="shared" si="102"/>
        <v>105</v>
      </c>
      <c r="U172" s="36">
        <f t="shared" si="102"/>
        <v>135</v>
      </c>
      <c r="V172" s="29">
        <f t="shared" si="102"/>
        <v>160</v>
      </c>
      <c r="W172" s="30">
        <f t="shared" si="102"/>
        <v>249</v>
      </c>
      <c r="X172" s="30">
        <f t="shared" si="102"/>
        <v>153</v>
      </c>
      <c r="Y172" s="30">
        <f t="shared" si="102"/>
        <v>247</v>
      </c>
      <c r="Z172" s="30">
        <f t="shared" si="102"/>
        <v>237</v>
      </c>
      <c r="AA172" s="30">
        <f t="shared" si="102"/>
        <v>233</v>
      </c>
      <c r="AB172" s="30">
        <f t="shared" si="102"/>
        <v>167</v>
      </c>
      <c r="AC172" s="30">
        <f t="shared" si="102"/>
        <v>235</v>
      </c>
      <c r="AD172" s="30">
        <f t="shared" si="102"/>
        <v>165</v>
      </c>
      <c r="AE172" s="31">
        <f t="shared" si="102"/>
        <v>159</v>
      </c>
      <c r="AF172" s="38">
        <f t="shared" si="102"/>
        <v>266</v>
      </c>
      <c r="AG172" s="45">
        <f t="shared" si="102"/>
        <v>296</v>
      </c>
      <c r="AH172" s="67">
        <f t="shared" si="102"/>
        <v>325</v>
      </c>
      <c r="AI172" s="65">
        <f t="shared" si="102"/>
        <v>51</v>
      </c>
      <c r="AJ172" s="76">
        <v>395</v>
      </c>
      <c r="AM172">
        <f t="shared" si="98"/>
        <v>0</v>
      </c>
      <c r="AO172" s="74">
        <f t="shared" si="99"/>
        <v>6</v>
      </c>
      <c r="AP172" s="61"/>
      <c r="AQ172" s="66"/>
      <c r="AR172" s="44"/>
      <c r="AS172" s="36"/>
      <c r="AT172" s="29"/>
      <c r="AU172" s="30"/>
      <c r="AV172" s="30"/>
      <c r="AW172" s="30"/>
      <c r="AX172" s="30"/>
      <c r="AY172" s="30"/>
      <c r="AZ172" s="30"/>
      <c r="BA172" s="30"/>
      <c r="BB172" s="30"/>
      <c r="BC172" s="31"/>
      <c r="BD172" s="38"/>
      <c r="BE172" s="45"/>
      <c r="BF172" s="67"/>
      <c r="BG172" s="65"/>
      <c r="BH172" s="76">
        <f t="shared" si="100"/>
        <v>-6</v>
      </c>
    </row>
    <row r="173" spans="7:60" ht="14.25" thickBot="1">
      <c r="G173" s="49">
        <f t="shared" si="96"/>
        <v>4010</v>
      </c>
      <c r="H173" s="49">
        <f t="shared" si="101"/>
        <v>3609</v>
      </c>
      <c r="I173" s="49">
        <f t="shared" si="103"/>
        <v>3208</v>
      </c>
      <c r="J173" s="49">
        <f t="shared" si="104"/>
        <v>2807</v>
      </c>
      <c r="K173" s="49">
        <f t="shared" si="105"/>
        <v>2406</v>
      </c>
      <c r="Q173" s="74">
        <v>396</v>
      </c>
      <c r="R173" s="61">
        <f t="shared" si="102"/>
        <v>50</v>
      </c>
      <c r="S173" s="66">
        <f t="shared" si="102"/>
        <v>326</v>
      </c>
      <c r="T173" s="44">
        <f t="shared" si="102"/>
        <v>297</v>
      </c>
      <c r="U173" s="37">
        <f t="shared" si="102"/>
        <v>140</v>
      </c>
      <c r="V173" s="40">
        <f t="shared" si="102"/>
        <v>130</v>
      </c>
      <c r="W173" s="40">
        <f t="shared" si="102"/>
        <v>270</v>
      </c>
      <c r="X173" s="40">
        <f t="shared" si="102"/>
        <v>132</v>
      </c>
      <c r="Y173" s="40">
        <f t="shared" si="102"/>
        <v>268</v>
      </c>
      <c r="Z173" s="40">
        <f t="shared" si="102"/>
        <v>272</v>
      </c>
      <c r="AA173" s="40">
        <f t="shared" si="102"/>
        <v>251</v>
      </c>
      <c r="AB173" s="40">
        <f t="shared" si="102"/>
        <v>149</v>
      </c>
      <c r="AC173" s="40">
        <f t="shared" si="102"/>
        <v>253</v>
      </c>
      <c r="AD173" s="40">
        <f t="shared" si="102"/>
        <v>147</v>
      </c>
      <c r="AE173" s="40">
        <f t="shared" si="102"/>
        <v>255</v>
      </c>
      <c r="AF173" s="39">
        <f t="shared" si="102"/>
        <v>139</v>
      </c>
      <c r="AG173" s="45">
        <f t="shared" si="102"/>
        <v>104</v>
      </c>
      <c r="AH173" s="67">
        <f t="shared" si="102"/>
        <v>75</v>
      </c>
      <c r="AI173" s="65">
        <f t="shared" si="102"/>
        <v>351</v>
      </c>
      <c r="AJ173" s="76">
        <v>5</v>
      </c>
      <c r="AM173">
        <f t="shared" si="98"/>
        <v>0</v>
      </c>
      <c r="AO173" s="74">
        <f t="shared" si="99"/>
        <v>-5</v>
      </c>
      <c r="AP173" s="61"/>
      <c r="AQ173" s="66"/>
      <c r="AR173" s="44"/>
      <c r="AS173" s="37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39"/>
      <c r="BE173" s="45"/>
      <c r="BF173" s="67"/>
      <c r="BG173" s="65"/>
      <c r="BH173" s="76">
        <f t="shared" si="100"/>
        <v>5</v>
      </c>
    </row>
    <row r="174" spans="7:60" ht="14.25" thickBot="1">
      <c r="G174" s="49">
        <f t="shared" si="96"/>
        <v>4010</v>
      </c>
      <c r="H174" s="49">
        <f t="shared" si="101"/>
        <v>3609</v>
      </c>
      <c r="I174" s="49">
        <f t="shared" si="103"/>
        <v>3208</v>
      </c>
      <c r="J174" s="49">
        <f t="shared" si="104"/>
        <v>2807</v>
      </c>
      <c r="Q174" s="74">
        <v>4</v>
      </c>
      <c r="R174" s="61">
        <f t="shared" si="102"/>
        <v>352</v>
      </c>
      <c r="S174" s="66">
        <f t="shared" si="102"/>
        <v>74</v>
      </c>
      <c r="T174" s="46">
        <f t="shared" si="102"/>
        <v>116</v>
      </c>
      <c r="U174" s="47">
        <f aca="true" t="shared" si="109" ref="U174:AI174">U143+38</f>
        <v>110</v>
      </c>
      <c r="V174" s="47">
        <f t="shared" si="109"/>
        <v>290</v>
      </c>
      <c r="W174" s="47">
        <f t="shared" si="109"/>
        <v>112</v>
      </c>
      <c r="X174" s="47">
        <f t="shared" si="109"/>
        <v>288</v>
      </c>
      <c r="Y174" s="47">
        <f t="shared" si="109"/>
        <v>114</v>
      </c>
      <c r="Z174" s="47">
        <f t="shared" si="109"/>
        <v>298</v>
      </c>
      <c r="AA174" s="47">
        <f t="shared" si="109"/>
        <v>109</v>
      </c>
      <c r="AB174" s="47">
        <f t="shared" si="109"/>
        <v>284</v>
      </c>
      <c r="AC174" s="47">
        <f t="shared" si="109"/>
        <v>118</v>
      </c>
      <c r="AD174" s="47">
        <f t="shared" si="109"/>
        <v>282</v>
      </c>
      <c r="AE174" s="47">
        <f t="shared" si="109"/>
        <v>120</v>
      </c>
      <c r="AF174" s="47">
        <f t="shared" si="109"/>
        <v>280</v>
      </c>
      <c r="AG174" s="48">
        <f t="shared" si="109"/>
        <v>286</v>
      </c>
      <c r="AH174" s="67">
        <f t="shared" si="109"/>
        <v>327</v>
      </c>
      <c r="AI174" s="65">
        <f t="shared" si="109"/>
        <v>49</v>
      </c>
      <c r="AJ174" s="76">
        <v>397</v>
      </c>
      <c r="AM174">
        <f t="shared" si="98"/>
        <v>0</v>
      </c>
      <c r="AO174" s="74">
        <f t="shared" si="99"/>
        <v>4</v>
      </c>
      <c r="AP174" s="61"/>
      <c r="AQ174" s="66"/>
      <c r="AR174" s="46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8"/>
      <c r="BF174" s="67"/>
      <c r="BG174" s="65"/>
      <c r="BH174" s="76">
        <f t="shared" si="100"/>
        <v>-4</v>
      </c>
    </row>
    <row r="175" spans="7:60" ht="14.25" thickBot="1">
      <c r="G175" s="49">
        <f t="shared" si="96"/>
        <v>4010</v>
      </c>
      <c r="H175" s="49">
        <f t="shared" si="101"/>
        <v>3609</v>
      </c>
      <c r="I175" s="49">
        <f t="shared" si="103"/>
        <v>3208</v>
      </c>
      <c r="Q175" s="74">
        <v>398</v>
      </c>
      <c r="R175" s="61">
        <f aca="true" t="shared" si="110" ref="R175:AI176">R144+38</f>
        <v>48</v>
      </c>
      <c r="S175" s="68">
        <f t="shared" si="110"/>
        <v>88</v>
      </c>
      <c r="T175" s="69">
        <f t="shared" si="110"/>
        <v>81</v>
      </c>
      <c r="U175" s="69">
        <f t="shared" si="110"/>
        <v>319</v>
      </c>
      <c r="V175" s="69">
        <f t="shared" si="110"/>
        <v>83</v>
      </c>
      <c r="W175" s="69">
        <f t="shared" si="110"/>
        <v>317</v>
      </c>
      <c r="X175" s="69">
        <f t="shared" si="110"/>
        <v>85</v>
      </c>
      <c r="Y175" s="69">
        <f t="shared" si="110"/>
        <v>86</v>
      </c>
      <c r="Z175" s="69">
        <f t="shared" si="110"/>
        <v>306</v>
      </c>
      <c r="AA175" s="69">
        <f t="shared" si="110"/>
        <v>321</v>
      </c>
      <c r="AB175" s="69">
        <f t="shared" si="110"/>
        <v>312</v>
      </c>
      <c r="AC175" s="69">
        <f t="shared" si="110"/>
        <v>311</v>
      </c>
      <c r="AD175" s="69">
        <f t="shared" si="110"/>
        <v>91</v>
      </c>
      <c r="AE175" s="69">
        <f t="shared" si="110"/>
        <v>92</v>
      </c>
      <c r="AF175" s="69">
        <f t="shared" si="110"/>
        <v>308</v>
      </c>
      <c r="AG175" s="69">
        <f t="shared" si="110"/>
        <v>94</v>
      </c>
      <c r="AH175" s="70">
        <f t="shared" si="110"/>
        <v>314</v>
      </c>
      <c r="AI175" s="65">
        <f t="shared" si="110"/>
        <v>353</v>
      </c>
      <c r="AJ175" s="76">
        <v>3</v>
      </c>
      <c r="AM175">
        <f t="shared" si="98"/>
        <v>0</v>
      </c>
      <c r="AO175" s="74">
        <f t="shared" si="99"/>
        <v>-3</v>
      </c>
      <c r="AP175" s="61"/>
      <c r="AQ175" s="68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70"/>
      <c r="BG175" s="65"/>
      <c r="BH175" s="76">
        <f t="shared" si="100"/>
        <v>3</v>
      </c>
    </row>
    <row r="176" spans="7:60" ht="14.25" thickBot="1">
      <c r="G176" s="49">
        <f t="shared" si="96"/>
        <v>4010</v>
      </c>
      <c r="H176" s="49">
        <f t="shared" si="101"/>
        <v>3609</v>
      </c>
      <c r="Q176" s="74">
        <v>2</v>
      </c>
      <c r="R176" s="62">
        <f t="shared" si="110"/>
        <v>56</v>
      </c>
      <c r="S176" s="63">
        <f t="shared" si="110"/>
        <v>361</v>
      </c>
      <c r="T176" s="63">
        <f t="shared" si="110"/>
        <v>41</v>
      </c>
      <c r="U176" s="63">
        <f t="shared" si="110"/>
        <v>359</v>
      </c>
      <c r="V176" s="63">
        <f t="shared" si="110"/>
        <v>43</v>
      </c>
      <c r="W176" s="63">
        <f t="shared" si="110"/>
        <v>357</v>
      </c>
      <c r="X176" s="63">
        <f t="shared" si="110"/>
        <v>45</v>
      </c>
      <c r="Y176" s="63">
        <f t="shared" si="110"/>
        <v>355</v>
      </c>
      <c r="Z176" s="63">
        <f t="shared" si="110"/>
        <v>337</v>
      </c>
      <c r="AA176" s="63">
        <f t="shared" si="110"/>
        <v>329</v>
      </c>
      <c r="AB176" s="63">
        <f t="shared" si="110"/>
        <v>71</v>
      </c>
      <c r="AC176" s="63">
        <f t="shared" si="110"/>
        <v>331</v>
      </c>
      <c r="AD176" s="63">
        <f t="shared" si="110"/>
        <v>69</v>
      </c>
      <c r="AE176" s="63">
        <f t="shared" si="110"/>
        <v>333</v>
      </c>
      <c r="AF176" s="63">
        <f t="shared" si="110"/>
        <v>67</v>
      </c>
      <c r="AG176" s="63">
        <f t="shared" si="110"/>
        <v>335</v>
      </c>
      <c r="AH176" s="63">
        <f t="shared" si="110"/>
        <v>65</v>
      </c>
      <c r="AI176" s="64">
        <f t="shared" si="110"/>
        <v>55</v>
      </c>
      <c r="AJ176" s="76">
        <v>399</v>
      </c>
      <c r="AM176">
        <f t="shared" si="98"/>
        <v>0</v>
      </c>
      <c r="AO176" s="74">
        <f t="shared" si="99"/>
        <v>2</v>
      </c>
      <c r="AP176" s="62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4"/>
      <c r="BH176" s="76">
        <f t="shared" si="100"/>
        <v>-2</v>
      </c>
    </row>
    <row r="177" spans="7:60" ht="14.25" thickBot="1">
      <c r="G177" s="49">
        <f t="shared" si="96"/>
        <v>4010</v>
      </c>
      <c r="Q177" s="75">
        <v>20</v>
      </c>
      <c r="R177" s="78">
        <v>11</v>
      </c>
      <c r="S177" s="78">
        <v>389</v>
      </c>
      <c r="T177" s="78">
        <v>13</v>
      </c>
      <c r="U177" s="78">
        <v>387</v>
      </c>
      <c r="V177" s="78">
        <v>15</v>
      </c>
      <c r="W177" s="78">
        <v>385</v>
      </c>
      <c r="X177" s="78">
        <v>17</v>
      </c>
      <c r="Y177" s="78">
        <v>18</v>
      </c>
      <c r="Z177" s="78">
        <v>372</v>
      </c>
      <c r="AA177" s="78">
        <v>391</v>
      </c>
      <c r="AB177" s="78">
        <v>380</v>
      </c>
      <c r="AC177" s="78">
        <v>379</v>
      </c>
      <c r="AD177" s="78">
        <v>23</v>
      </c>
      <c r="AE177" s="78">
        <v>24</v>
      </c>
      <c r="AF177" s="78">
        <v>376</v>
      </c>
      <c r="AG177" s="78">
        <v>26</v>
      </c>
      <c r="AH177" s="78">
        <v>374</v>
      </c>
      <c r="AI177" s="78">
        <v>28</v>
      </c>
      <c r="AJ177" s="77">
        <v>382</v>
      </c>
      <c r="AM177">
        <f t="shared" si="98"/>
        <v>0</v>
      </c>
      <c r="AO177" s="75">
        <f t="shared" si="99"/>
        <v>20</v>
      </c>
      <c r="AP177" s="78">
        <f aca="true" t="shared" si="111" ref="AP177:BG177">IF(R177&lt;100,R177,R177-401)</f>
        <v>11</v>
      </c>
      <c r="AQ177" s="78">
        <f t="shared" si="111"/>
        <v>-12</v>
      </c>
      <c r="AR177" s="78">
        <f t="shared" si="111"/>
        <v>13</v>
      </c>
      <c r="AS177" s="78">
        <f t="shared" si="111"/>
        <v>-14</v>
      </c>
      <c r="AT177" s="78">
        <f t="shared" si="111"/>
        <v>15</v>
      </c>
      <c r="AU177" s="78">
        <f t="shared" si="111"/>
        <v>-16</v>
      </c>
      <c r="AV177" s="78">
        <f t="shared" si="111"/>
        <v>17</v>
      </c>
      <c r="AW177" s="78">
        <f t="shared" si="111"/>
        <v>18</v>
      </c>
      <c r="AX177" s="78">
        <f t="shared" si="111"/>
        <v>-29</v>
      </c>
      <c r="AY177" s="78">
        <f t="shared" si="111"/>
        <v>-10</v>
      </c>
      <c r="AZ177" s="78">
        <f t="shared" si="111"/>
        <v>-21</v>
      </c>
      <c r="BA177" s="78">
        <f t="shared" si="111"/>
        <v>-22</v>
      </c>
      <c r="BB177" s="78">
        <f t="shared" si="111"/>
        <v>23</v>
      </c>
      <c r="BC177" s="78">
        <f t="shared" si="111"/>
        <v>24</v>
      </c>
      <c r="BD177" s="78">
        <f t="shared" si="111"/>
        <v>-25</v>
      </c>
      <c r="BE177" s="78">
        <f t="shared" si="111"/>
        <v>26</v>
      </c>
      <c r="BF177" s="78">
        <f t="shared" si="111"/>
        <v>-27</v>
      </c>
      <c r="BG177" s="78">
        <f t="shared" si="111"/>
        <v>28</v>
      </c>
      <c r="BH177" s="77">
        <f t="shared" si="100"/>
        <v>-19</v>
      </c>
    </row>
    <row r="178" spans="17:36" ht="12.75"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80" spans="5:48" ht="13.5">
      <c r="E180" s="49">
        <f>P191+Q192+R193+S194+T195+U196+V197+W198+X199+Y200+Z201+AA202+AB203+AC204+AD205+AE206+AF207+AG208+AH209+AI210+AJ211+AK212</f>
        <v>5335</v>
      </c>
      <c r="P180" s="49">
        <f>SUM(P191:P212)</f>
        <v>5335</v>
      </c>
      <c r="Q180" s="49">
        <f aca="true" t="shared" si="112" ref="Q180:AK180">SUM(Q191:Q212)</f>
        <v>5335</v>
      </c>
      <c r="R180" s="49">
        <f t="shared" si="112"/>
        <v>5335</v>
      </c>
      <c r="S180" s="49">
        <f t="shared" si="112"/>
        <v>5335</v>
      </c>
      <c r="T180" s="49">
        <f t="shared" si="112"/>
        <v>5335</v>
      </c>
      <c r="U180" s="49">
        <f t="shared" si="112"/>
        <v>5335</v>
      </c>
      <c r="V180" s="49">
        <f t="shared" si="112"/>
        <v>5335</v>
      </c>
      <c r="W180" s="49">
        <f t="shared" si="112"/>
        <v>5335</v>
      </c>
      <c r="X180" s="49">
        <f t="shared" si="112"/>
        <v>5335</v>
      </c>
      <c r="Y180" s="49">
        <f t="shared" si="112"/>
        <v>5335</v>
      </c>
      <c r="Z180" s="49">
        <f t="shared" si="112"/>
        <v>5335</v>
      </c>
      <c r="AA180" s="49">
        <f t="shared" si="112"/>
        <v>5335</v>
      </c>
      <c r="AB180" s="49">
        <f t="shared" si="112"/>
        <v>5335</v>
      </c>
      <c r="AC180" s="49">
        <f t="shared" si="112"/>
        <v>5335</v>
      </c>
      <c r="AD180" s="49">
        <f t="shared" si="112"/>
        <v>5335</v>
      </c>
      <c r="AE180" s="49">
        <f t="shared" si="112"/>
        <v>5335</v>
      </c>
      <c r="AF180" s="49">
        <f t="shared" si="112"/>
        <v>5335</v>
      </c>
      <c r="AG180" s="49">
        <f t="shared" si="112"/>
        <v>5335</v>
      </c>
      <c r="AH180" s="49">
        <f t="shared" si="112"/>
        <v>5335</v>
      </c>
      <c r="AI180" s="49">
        <f t="shared" si="112"/>
        <v>5335</v>
      </c>
      <c r="AJ180" s="49">
        <f t="shared" si="112"/>
        <v>5335</v>
      </c>
      <c r="AK180" s="49">
        <f t="shared" si="112"/>
        <v>5335</v>
      </c>
      <c r="AV180" s="49">
        <f>AK191+AJ192+AI193+AH194+AG195+AF196+AE197+AD198+AC199+AB200+AA201+Z202+Y203+X204+W205+V206+U207+T208+S209+R210+Q211+P212</f>
        <v>5335</v>
      </c>
    </row>
    <row r="181" spans="6:47" ht="13.5">
      <c r="F181" s="49">
        <f>Q192+R193+S194+T195+U196+V197+W198+X199+Y200+Z201+AA202+AB203+AC204+AD205+AE206+AF207+AG208+AH209+AI210+AJ211</f>
        <v>4850</v>
      </c>
      <c r="Q181" s="49">
        <f>SUM(Q192:Q211)</f>
        <v>4850</v>
      </c>
      <c r="R181" s="49">
        <f aca="true" t="shared" si="113" ref="R181:AJ181">SUM(R192:R211)</f>
        <v>4850</v>
      </c>
      <c r="S181" s="49">
        <f t="shared" si="113"/>
        <v>4850</v>
      </c>
      <c r="T181" s="49">
        <f t="shared" si="113"/>
        <v>4850</v>
      </c>
      <c r="U181" s="49">
        <f t="shared" si="113"/>
        <v>4850</v>
      </c>
      <c r="V181" s="49">
        <f t="shared" si="113"/>
        <v>4850</v>
      </c>
      <c r="W181" s="49">
        <f t="shared" si="113"/>
        <v>4850</v>
      </c>
      <c r="X181" s="49">
        <f t="shared" si="113"/>
        <v>4850</v>
      </c>
      <c r="Y181" s="49">
        <f t="shared" si="113"/>
        <v>4850</v>
      </c>
      <c r="Z181" s="49">
        <f t="shared" si="113"/>
        <v>4850</v>
      </c>
      <c r="AA181" s="49">
        <f t="shared" si="113"/>
        <v>4850</v>
      </c>
      <c r="AB181" s="49">
        <f t="shared" si="113"/>
        <v>4850</v>
      </c>
      <c r="AC181" s="49">
        <f t="shared" si="113"/>
        <v>4850</v>
      </c>
      <c r="AD181" s="49">
        <f t="shared" si="113"/>
        <v>4850</v>
      </c>
      <c r="AE181" s="49">
        <f t="shared" si="113"/>
        <v>4850</v>
      </c>
      <c r="AF181" s="49">
        <f t="shared" si="113"/>
        <v>4850</v>
      </c>
      <c r="AG181" s="49">
        <f t="shared" si="113"/>
        <v>4850</v>
      </c>
      <c r="AH181" s="49">
        <f t="shared" si="113"/>
        <v>4850</v>
      </c>
      <c r="AI181" s="49">
        <f t="shared" si="113"/>
        <v>4850</v>
      </c>
      <c r="AJ181" s="49">
        <f t="shared" si="113"/>
        <v>4850</v>
      </c>
      <c r="AU181" s="49">
        <f>AJ192+AI193+AH194+AG195+AF196+AE197+AD198+AC199+AB200+AA201+Z202+Y203+X204+W205+V206+U207+T208+S209+R210+Q211</f>
        <v>4850</v>
      </c>
    </row>
    <row r="182" spans="7:46" ht="13.5">
      <c r="G182" s="49">
        <f>R193+S194+T195+U196+V197+W198+X199+Y200+Z201+AA202+AB203+AC204+AD205+AE206+AF207+AG208+AH209+AI210</f>
        <v>4365</v>
      </c>
      <c r="Q182" s="12"/>
      <c r="R182" s="49">
        <f>SUM(R193:R210)</f>
        <v>4365</v>
      </c>
      <c r="S182" s="49">
        <f aca="true" t="shared" si="114" ref="S182:AI182">SUM(S193:S210)</f>
        <v>4365</v>
      </c>
      <c r="T182" s="49">
        <f t="shared" si="114"/>
        <v>4365</v>
      </c>
      <c r="U182" s="49">
        <f t="shared" si="114"/>
        <v>4365</v>
      </c>
      <c r="V182" s="49">
        <f t="shared" si="114"/>
        <v>4365</v>
      </c>
      <c r="W182" s="49">
        <f t="shared" si="114"/>
        <v>4365</v>
      </c>
      <c r="X182" s="49">
        <f t="shared" si="114"/>
        <v>4365</v>
      </c>
      <c r="Y182" s="49">
        <f t="shared" si="114"/>
        <v>4365</v>
      </c>
      <c r="Z182" s="49">
        <f t="shared" si="114"/>
        <v>4365</v>
      </c>
      <c r="AA182" s="49">
        <f t="shared" si="114"/>
        <v>4365</v>
      </c>
      <c r="AB182" s="49">
        <f t="shared" si="114"/>
        <v>4365</v>
      </c>
      <c r="AC182" s="49">
        <f t="shared" si="114"/>
        <v>4365</v>
      </c>
      <c r="AD182" s="49">
        <f t="shared" si="114"/>
        <v>4365</v>
      </c>
      <c r="AE182" s="49">
        <f t="shared" si="114"/>
        <v>4365</v>
      </c>
      <c r="AF182" s="49">
        <f t="shared" si="114"/>
        <v>4365</v>
      </c>
      <c r="AG182" s="49">
        <f t="shared" si="114"/>
        <v>4365</v>
      </c>
      <c r="AH182" s="49">
        <f t="shared" si="114"/>
        <v>4365</v>
      </c>
      <c r="AI182" s="49">
        <f t="shared" si="114"/>
        <v>4365</v>
      </c>
      <c r="AJ182" s="12"/>
      <c r="AT182" s="49">
        <f>AI193+AH194+AG195+AF196+AE197+AD198+AC199+AB200+AA201+Z202+Y203+X204+W205+V206+U207+T208+S209+R210</f>
        <v>4365</v>
      </c>
    </row>
    <row r="183" spans="8:45" ht="13.5">
      <c r="H183" s="49">
        <f>S194+T195+U196+V197+W198+X199+Y200+Z201+AA202+AB203+AC204+AD205+AE206+AF207+AG208+AH209</f>
        <v>3880</v>
      </c>
      <c r="Q183" s="12"/>
      <c r="R183" s="12"/>
      <c r="S183" s="49">
        <f>SUM(S194:S209)</f>
        <v>3880</v>
      </c>
      <c r="T183" s="49">
        <f aca="true" t="shared" si="115" ref="T183:AH183">SUM(T194:T209)</f>
        <v>3880</v>
      </c>
      <c r="U183" s="49">
        <f t="shared" si="115"/>
        <v>3880</v>
      </c>
      <c r="V183" s="49">
        <f t="shared" si="115"/>
        <v>3880</v>
      </c>
      <c r="W183" s="49">
        <f t="shared" si="115"/>
        <v>3880</v>
      </c>
      <c r="X183" s="49">
        <f t="shared" si="115"/>
        <v>3880</v>
      </c>
      <c r="Y183" s="49">
        <f t="shared" si="115"/>
        <v>3880</v>
      </c>
      <c r="Z183" s="49">
        <f t="shared" si="115"/>
        <v>3880</v>
      </c>
      <c r="AA183" s="49">
        <f t="shared" si="115"/>
        <v>3880</v>
      </c>
      <c r="AB183" s="49">
        <f t="shared" si="115"/>
        <v>3880</v>
      </c>
      <c r="AC183" s="49">
        <f t="shared" si="115"/>
        <v>3880</v>
      </c>
      <c r="AD183" s="49">
        <f t="shared" si="115"/>
        <v>3880</v>
      </c>
      <c r="AE183" s="49">
        <f t="shared" si="115"/>
        <v>3880</v>
      </c>
      <c r="AF183" s="49">
        <f t="shared" si="115"/>
        <v>3880</v>
      </c>
      <c r="AG183" s="49">
        <f t="shared" si="115"/>
        <v>3880</v>
      </c>
      <c r="AH183" s="49">
        <f t="shared" si="115"/>
        <v>3880</v>
      </c>
      <c r="AI183" s="12"/>
      <c r="AJ183" s="12"/>
      <c r="AS183" s="49">
        <f>AH194+AG195+AF196+AE197+AD198+AC199+AB200+AA201+Z202+Y203+X204+W205+V206+U207+T208+S209</f>
        <v>3880</v>
      </c>
    </row>
    <row r="184" spans="9:44" ht="13.5">
      <c r="I184" s="49">
        <f>T195+U196+V197+W198+X199+Y200+Z201+AA202+AB203+AC204+AD205+AE206+AF207+AG208</f>
        <v>3395</v>
      </c>
      <c r="Q184" s="12"/>
      <c r="R184" s="12"/>
      <c r="S184" s="12"/>
      <c r="T184" s="49">
        <f>SUM(T195:T208)</f>
        <v>3395</v>
      </c>
      <c r="U184" s="49">
        <f aca="true" t="shared" si="116" ref="U184:AG184">SUM(U195:U208)</f>
        <v>3395</v>
      </c>
      <c r="V184" s="49">
        <f t="shared" si="116"/>
        <v>3395</v>
      </c>
      <c r="W184" s="49">
        <f t="shared" si="116"/>
        <v>3395</v>
      </c>
      <c r="X184" s="49">
        <f t="shared" si="116"/>
        <v>3395</v>
      </c>
      <c r="Y184" s="49">
        <f t="shared" si="116"/>
        <v>3395</v>
      </c>
      <c r="Z184" s="49">
        <f t="shared" si="116"/>
        <v>3395</v>
      </c>
      <c r="AA184" s="49">
        <f t="shared" si="116"/>
        <v>3395</v>
      </c>
      <c r="AB184" s="49">
        <f t="shared" si="116"/>
        <v>3395</v>
      </c>
      <c r="AC184" s="49">
        <f t="shared" si="116"/>
        <v>3395</v>
      </c>
      <c r="AD184" s="49">
        <f t="shared" si="116"/>
        <v>3395</v>
      </c>
      <c r="AE184" s="49">
        <f t="shared" si="116"/>
        <v>3395</v>
      </c>
      <c r="AF184" s="49">
        <f t="shared" si="116"/>
        <v>3395</v>
      </c>
      <c r="AG184" s="49">
        <f t="shared" si="116"/>
        <v>3395</v>
      </c>
      <c r="AH184" s="12"/>
      <c r="AI184" s="12"/>
      <c r="AJ184" s="12"/>
      <c r="AR184" s="49">
        <f>AG195+AF196+AE197+AD198+AC199+AB200+AA201+Z202+Y203+X204+W205+V206+U207+T208</f>
        <v>3395</v>
      </c>
    </row>
    <row r="185" spans="10:43" ht="13.5">
      <c r="J185" s="49">
        <f>U196+V197+W198+X199+Y200+Z201+AA202+AB203+AC204+AD205+AE206+AF207</f>
        <v>2910</v>
      </c>
      <c r="Q185" s="12"/>
      <c r="R185" s="12"/>
      <c r="S185" s="12"/>
      <c r="T185" s="12"/>
      <c r="U185" s="49">
        <f>SUM(U196:U207)</f>
        <v>2910</v>
      </c>
      <c r="V185" s="49">
        <f aca="true" t="shared" si="117" ref="V185:AF185">SUM(V196:V207)</f>
        <v>2910</v>
      </c>
      <c r="W185" s="49">
        <f t="shared" si="117"/>
        <v>2910</v>
      </c>
      <c r="X185" s="49">
        <f t="shared" si="117"/>
        <v>2910</v>
      </c>
      <c r="Y185" s="49">
        <f t="shared" si="117"/>
        <v>2910</v>
      </c>
      <c r="Z185" s="49">
        <f t="shared" si="117"/>
        <v>2910</v>
      </c>
      <c r="AA185" s="49">
        <f t="shared" si="117"/>
        <v>2910</v>
      </c>
      <c r="AB185" s="49">
        <f t="shared" si="117"/>
        <v>2910</v>
      </c>
      <c r="AC185" s="49">
        <f t="shared" si="117"/>
        <v>2910</v>
      </c>
      <c r="AD185" s="49">
        <f t="shared" si="117"/>
        <v>2910</v>
      </c>
      <c r="AE185" s="49">
        <f t="shared" si="117"/>
        <v>2910</v>
      </c>
      <c r="AF185" s="49">
        <f t="shared" si="117"/>
        <v>2910</v>
      </c>
      <c r="AG185" s="12"/>
      <c r="AH185" s="12"/>
      <c r="AI185" s="12"/>
      <c r="AJ185" s="12"/>
      <c r="AQ185" s="49">
        <f>AF196+AE197+AD198+AC199+AB200+AA201+Z202+Y203+X204+W205+V206+U207</f>
        <v>2910</v>
      </c>
    </row>
    <row r="186" spans="11:42" ht="13.5">
      <c r="K186" s="49">
        <f>V197+W198+X199+Y200+Z201+AA202+AB203+AC204+AD205+AE206</f>
        <v>2425</v>
      </c>
      <c r="V186" s="49">
        <f>SUM(V197:V206)</f>
        <v>2425</v>
      </c>
      <c r="W186" s="49">
        <f aca="true" t="shared" si="118" ref="W186:AE186">SUM(W197:W206)</f>
        <v>2425</v>
      </c>
      <c r="X186" s="49">
        <f t="shared" si="118"/>
        <v>2425</v>
      </c>
      <c r="Y186" s="49">
        <f t="shared" si="118"/>
        <v>2425</v>
      </c>
      <c r="Z186" s="49">
        <f t="shared" si="118"/>
        <v>2425</v>
      </c>
      <c r="AA186" s="49">
        <f t="shared" si="118"/>
        <v>2425</v>
      </c>
      <c r="AB186" s="49">
        <f t="shared" si="118"/>
        <v>2425</v>
      </c>
      <c r="AC186" s="49">
        <f t="shared" si="118"/>
        <v>2425</v>
      </c>
      <c r="AD186" s="49">
        <f t="shared" si="118"/>
        <v>2425</v>
      </c>
      <c r="AE186" s="49">
        <f t="shared" si="118"/>
        <v>2425</v>
      </c>
      <c r="AP186" s="49">
        <f>AE197+AD198+AC199+AB200+AA201+Z202+Y203+X204+W205+V206</f>
        <v>2425</v>
      </c>
    </row>
    <row r="187" spans="12:41" ht="13.5">
      <c r="L187" s="49">
        <f>W198+X199+Y200+Z201+AA202+AB203+AC204+AD205</f>
        <v>1940</v>
      </c>
      <c r="W187" s="49">
        <f>SUM(W198:W205)</f>
        <v>1940</v>
      </c>
      <c r="X187" s="49">
        <f aca="true" t="shared" si="119" ref="X187:AD187">SUM(X198:X205)</f>
        <v>1940</v>
      </c>
      <c r="Y187" s="49">
        <f t="shared" si="119"/>
        <v>1940</v>
      </c>
      <c r="Z187" s="49">
        <f t="shared" si="119"/>
        <v>1940</v>
      </c>
      <c r="AA187" s="49">
        <f t="shared" si="119"/>
        <v>1940</v>
      </c>
      <c r="AB187" s="49">
        <f t="shared" si="119"/>
        <v>1940</v>
      </c>
      <c r="AC187" s="49">
        <f t="shared" si="119"/>
        <v>1940</v>
      </c>
      <c r="AD187" s="49">
        <f t="shared" si="119"/>
        <v>1940</v>
      </c>
      <c r="AO187" s="49">
        <f>AD198+AC199+AB200+AA201+Z202+Y203+X204+W205</f>
        <v>1940</v>
      </c>
    </row>
    <row r="188" spans="13:40" ht="13.5">
      <c r="M188" s="49">
        <f>X199+Y200+Z201+AA202+AB203+AC204</f>
        <v>1455</v>
      </c>
      <c r="X188" s="49">
        <f aca="true" t="shared" si="120" ref="X188:AC188">SUM(X199:X204)</f>
        <v>1455</v>
      </c>
      <c r="Y188" s="49">
        <f t="shared" si="120"/>
        <v>1455</v>
      </c>
      <c r="Z188" s="49">
        <f t="shared" si="120"/>
        <v>1455</v>
      </c>
      <c r="AA188" s="49">
        <f t="shared" si="120"/>
        <v>1455</v>
      </c>
      <c r="AB188" s="49">
        <f t="shared" si="120"/>
        <v>1455</v>
      </c>
      <c r="AC188" s="49">
        <f t="shared" si="120"/>
        <v>1455</v>
      </c>
      <c r="AN188" s="49">
        <f>AC199+AB200+AA201+Z202+Y203+X204</f>
        <v>1455</v>
      </c>
    </row>
    <row r="189" spans="14:63" ht="13.5">
      <c r="N189" s="49">
        <f>Y200+Z201+AA202+AB203</f>
        <v>970</v>
      </c>
      <c r="Y189" s="49">
        <f>SUM(Y200:Y203)</f>
        <v>970</v>
      </c>
      <c r="Z189" s="49">
        <f>SUM(Z200:Z203)</f>
        <v>970</v>
      </c>
      <c r="AA189" s="49">
        <f>SUM(AA200:AA203)</f>
        <v>970</v>
      </c>
      <c r="AB189" s="49">
        <f>SUM(AB200:AB203)</f>
        <v>970</v>
      </c>
      <c r="AM189" s="49">
        <f>AB200+AA201+Z202+Y203</f>
        <v>970</v>
      </c>
      <c r="AP189">
        <f>SUM(AP191:AP212)</f>
        <v>0</v>
      </c>
      <c r="AQ189">
        <f aca="true" t="shared" si="121" ref="AQ189:BK189">SUM(AQ191:AQ212)</f>
        <v>0</v>
      </c>
      <c r="AR189">
        <f t="shared" si="121"/>
        <v>0</v>
      </c>
      <c r="AS189">
        <f t="shared" si="121"/>
        <v>0</v>
      </c>
      <c r="AT189">
        <f t="shared" si="121"/>
        <v>0</v>
      </c>
      <c r="AU189">
        <f t="shared" si="121"/>
        <v>0</v>
      </c>
      <c r="AV189">
        <f t="shared" si="121"/>
        <v>0</v>
      </c>
      <c r="AW189">
        <f t="shared" si="121"/>
        <v>0</v>
      </c>
      <c r="AX189">
        <f t="shared" si="121"/>
        <v>0</v>
      </c>
      <c r="AY189">
        <f t="shared" si="121"/>
        <v>0</v>
      </c>
      <c r="AZ189">
        <f t="shared" si="121"/>
        <v>0</v>
      </c>
      <c r="BA189">
        <f t="shared" si="121"/>
        <v>0</v>
      </c>
      <c r="BB189">
        <f t="shared" si="121"/>
        <v>0</v>
      </c>
      <c r="BC189">
        <f t="shared" si="121"/>
        <v>0</v>
      </c>
      <c r="BD189">
        <f t="shared" si="121"/>
        <v>0</v>
      </c>
      <c r="BE189">
        <f t="shared" si="121"/>
        <v>0</v>
      </c>
      <c r="BF189">
        <f t="shared" si="121"/>
        <v>0</v>
      </c>
      <c r="BG189">
        <f t="shared" si="121"/>
        <v>0</v>
      </c>
      <c r="BH189">
        <f t="shared" si="121"/>
        <v>0</v>
      </c>
      <c r="BI189">
        <f t="shared" si="121"/>
        <v>0</v>
      </c>
      <c r="BJ189">
        <f t="shared" si="121"/>
        <v>0</v>
      </c>
      <c r="BK189">
        <f t="shared" si="121"/>
        <v>0</v>
      </c>
    </row>
    <row r="190" spans="41:64" ht="13.5" thickBot="1">
      <c r="AO190">
        <f>AP191+BK212</f>
        <v>0</v>
      </c>
      <c r="BL190">
        <f>BK191+AP212</f>
        <v>0</v>
      </c>
    </row>
    <row r="191" spans="5:63" ht="14.25" thickBot="1">
      <c r="E191" s="49">
        <f>SUM(P191:AK191)</f>
        <v>5335</v>
      </c>
      <c r="P191" s="81">
        <v>463</v>
      </c>
      <c r="Q191" s="82">
        <v>31</v>
      </c>
      <c r="R191" s="82">
        <v>455</v>
      </c>
      <c r="S191" s="82">
        <v>29</v>
      </c>
      <c r="T191" s="82">
        <v>457</v>
      </c>
      <c r="U191" s="82">
        <v>27</v>
      </c>
      <c r="V191" s="82">
        <v>459</v>
      </c>
      <c r="W191" s="82">
        <v>25</v>
      </c>
      <c r="X191" s="82">
        <v>461</v>
      </c>
      <c r="Y191" s="82">
        <v>23</v>
      </c>
      <c r="Z191" s="82">
        <v>474</v>
      </c>
      <c r="AA191" s="82">
        <v>1</v>
      </c>
      <c r="AB191" s="82">
        <v>465</v>
      </c>
      <c r="AC191" s="82">
        <v>19</v>
      </c>
      <c r="AD191" s="82">
        <v>467</v>
      </c>
      <c r="AE191" s="82">
        <v>17</v>
      </c>
      <c r="AF191" s="82">
        <v>469</v>
      </c>
      <c r="AG191" s="82">
        <v>15</v>
      </c>
      <c r="AH191" s="82">
        <v>471</v>
      </c>
      <c r="AI191" s="82">
        <v>13</v>
      </c>
      <c r="AJ191" s="82">
        <v>473</v>
      </c>
      <c r="AK191" s="83">
        <v>21</v>
      </c>
      <c r="AN191">
        <f>SUM(AP191:BK191)</f>
        <v>0</v>
      </c>
      <c r="AP191" s="81">
        <f aca="true" t="shared" si="122" ref="AP191:BK191">IF(P191&lt;100,P191,P191-485)</f>
        <v>-22</v>
      </c>
      <c r="AQ191" s="82">
        <f t="shared" si="122"/>
        <v>31</v>
      </c>
      <c r="AR191" s="82">
        <f t="shared" si="122"/>
        <v>-30</v>
      </c>
      <c r="AS191" s="82">
        <f t="shared" si="122"/>
        <v>29</v>
      </c>
      <c r="AT191" s="82">
        <f t="shared" si="122"/>
        <v>-28</v>
      </c>
      <c r="AU191" s="82">
        <f t="shared" si="122"/>
        <v>27</v>
      </c>
      <c r="AV191" s="82">
        <f t="shared" si="122"/>
        <v>-26</v>
      </c>
      <c r="AW191" s="82">
        <f t="shared" si="122"/>
        <v>25</v>
      </c>
      <c r="AX191" s="82">
        <f t="shared" si="122"/>
        <v>-24</v>
      </c>
      <c r="AY191" s="82">
        <f t="shared" si="122"/>
        <v>23</v>
      </c>
      <c r="AZ191" s="82">
        <f t="shared" si="122"/>
        <v>-11</v>
      </c>
      <c r="BA191" s="82">
        <f t="shared" si="122"/>
        <v>1</v>
      </c>
      <c r="BB191" s="82">
        <f t="shared" si="122"/>
        <v>-20</v>
      </c>
      <c r="BC191" s="82">
        <f t="shared" si="122"/>
        <v>19</v>
      </c>
      <c r="BD191" s="82">
        <f t="shared" si="122"/>
        <v>-18</v>
      </c>
      <c r="BE191" s="82">
        <f t="shared" si="122"/>
        <v>17</v>
      </c>
      <c r="BF191" s="82">
        <f t="shared" si="122"/>
        <v>-16</v>
      </c>
      <c r="BG191" s="82">
        <f t="shared" si="122"/>
        <v>15</v>
      </c>
      <c r="BH191" s="82">
        <f t="shared" si="122"/>
        <v>-14</v>
      </c>
      <c r="BI191" s="82">
        <f t="shared" si="122"/>
        <v>13</v>
      </c>
      <c r="BJ191" s="82">
        <f t="shared" si="122"/>
        <v>-12</v>
      </c>
      <c r="BK191" s="83">
        <f t="shared" si="122"/>
        <v>21</v>
      </c>
    </row>
    <row r="192" spans="5:63" ht="14.25" thickBot="1">
      <c r="E192" s="49">
        <f aca="true" t="shared" si="123" ref="E192:E212">SUM(P192:AK192)</f>
        <v>5335</v>
      </c>
      <c r="F192" s="49">
        <f>SUM(Q192:AJ192)</f>
        <v>4850</v>
      </c>
      <c r="P192" s="84">
        <v>452</v>
      </c>
      <c r="Q192" s="71">
        <f aca="true" t="shared" si="124" ref="Q192:AJ204">Q158+42</f>
        <v>61</v>
      </c>
      <c r="R192" s="72">
        <f t="shared" si="124"/>
        <v>432</v>
      </c>
      <c r="S192" s="72">
        <f t="shared" si="124"/>
        <v>54</v>
      </c>
      <c r="T192" s="72">
        <f t="shared" si="124"/>
        <v>430</v>
      </c>
      <c r="U192" s="72">
        <f t="shared" si="124"/>
        <v>56</v>
      </c>
      <c r="V192" s="72">
        <f t="shared" si="124"/>
        <v>428</v>
      </c>
      <c r="W192" s="72">
        <f t="shared" si="124"/>
        <v>58</v>
      </c>
      <c r="X192" s="72">
        <f t="shared" si="124"/>
        <v>426</v>
      </c>
      <c r="Y192" s="72">
        <f t="shared" si="124"/>
        <v>425</v>
      </c>
      <c r="Z192" s="72">
        <f t="shared" si="124"/>
        <v>71</v>
      </c>
      <c r="AA192" s="72">
        <f t="shared" si="124"/>
        <v>52</v>
      </c>
      <c r="AB192" s="72">
        <f t="shared" si="124"/>
        <v>63</v>
      </c>
      <c r="AC192" s="72">
        <f t="shared" si="124"/>
        <v>64</v>
      </c>
      <c r="AD192" s="72">
        <f t="shared" si="124"/>
        <v>420</v>
      </c>
      <c r="AE192" s="72">
        <f t="shared" si="124"/>
        <v>419</v>
      </c>
      <c r="AF192" s="72">
        <f t="shared" si="124"/>
        <v>67</v>
      </c>
      <c r="AG192" s="72">
        <f t="shared" si="124"/>
        <v>417</v>
      </c>
      <c r="AH192" s="72">
        <f t="shared" si="124"/>
        <v>69</v>
      </c>
      <c r="AI192" s="72">
        <f t="shared" si="124"/>
        <v>415</v>
      </c>
      <c r="AJ192" s="73">
        <f t="shared" si="124"/>
        <v>423</v>
      </c>
      <c r="AK192" s="88">
        <v>33</v>
      </c>
      <c r="AN192">
        <f aca="true" t="shared" si="125" ref="AN192:AN212">SUM(AP192:BK192)</f>
        <v>0</v>
      </c>
      <c r="AP192" s="84">
        <f aca="true" t="shared" si="126" ref="AP192:AP212">IF(P192&lt;100,P192,P192-485)</f>
        <v>-33</v>
      </c>
      <c r="AQ192" s="71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3"/>
      <c r="BK192" s="88">
        <f aca="true" t="shared" si="127" ref="BK192:BK212">IF(AK192&lt;100,AK192,AK192-485)</f>
        <v>33</v>
      </c>
    </row>
    <row r="193" spans="5:63" ht="14.25" thickBot="1">
      <c r="E193" s="49">
        <f t="shared" si="123"/>
        <v>5335</v>
      </c>
      <c r="F193" s="49">
        <f aca="true" t="shared" si="128" ref="F193:F211">SUM(Q193:AJ193)</f>
        <v>4850</v>
      </c>
      <c r="G193" s="49">
        <f>SUM(R193:AI193)</f>
        <v>4365</v>
      </c>
      <c r="P193" s="84">
        <v>34</v>
      </c>
      <c r="Q193" s="74">
        <f t="shared" si="124"/>
        <v>413</v>
      </c>
      <c r="R193" s="58">
        <f t="shared" si="124"/>
        <v>388</v>
      </c>
      <c r="S193" s="59">
        <f t="shared" si="124"/>
        <v>82</v>
      </c>
      <c r="T193" s="59">
        <f t="shared" si="124"/>
        <v>402</v>
      </c>
      <c r="U193" s="59">
        <f t="shared" si="124"/>
        <v>84</v>
      </c>
      <c r="V193" s="59">
        <f t="shared" si="124"/>
        <v>400</v>
      </c>
      <c r="W193" s="59">
        <f t="shared" si="124"/>
        <v>86</v>
      </c>
      <c r="X193" s="59">
        <f t="shared" si="124"/>
        <v>398</v>
      </c>
      <c r="Y193" s="59">
        <f t="shared" si="124"/>
        <v>88</v>
      </c>
      <c r="Z193" s="59">
        <f t="shared" si="124"/>
        <v>106</v>
      </c>
      <c r="AA193" s="59">
        <f t="shared" si="124"/>
        <v>114</v>
      </c>
      <c r="AB193" s="59">
        <f t="shared" si="124"/>
        <v>372</v>
      </c>
      <c r="AC193" s="59">
        <f t="shared" si="124"/>
        <v>112</v>
      </c>
      <c r="AD193" s="59">
        <f t="shared" si="124"/>
        <v>374</v>
      </c>
      <c r="AE193" s="59">
        <f t="shared" si="124"/>
        <v>110</v>
      </c>
      <c r="AF193" s="59">
        <f t="shared" si="124"/>
        <v>376</v>
      </c>
      <c r="AG193" s="59">
        <f t="shared" si="124"/>
        <v>108</v>
      </c>
      <c r="AH193" s="59">
        <f t="shared" si="124"/>
        <v>378</v>
      </c>
      <c r="AI193" s="60">
        <f t="shared" si="124"/>
        <v>387</v>
      </c>
      <c r="AJ193" s="76">
        <f t="shared" si="124"/>
        <v>72</v>
      </c>
      <c r="AK193" s="88">
        <v>451</v>
      </c>
      <c r="AN193">
        <f t="shared" si="125"/>
        <v>0</v>
      </c>
      <c r="AP193" s="84">
        <f t="shared" si="126"/>
        <v>34</v>
      </c>
      <c r="AQ193" s="74"/>
      <c r="AR193" s="58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60"/>
      <c r="BJ193" s="76"/>
      <c r="BK193" s="88">
        <f t="shared" si="127"/>
        <v>-34</v>
      </c>
    </row>
    <row r="194" spans="5:63" ht="14.25" thickBot="1">
      <c r="E194" s="49">
        <f t="shared" si="123"/>
        <v>5335</v>
      </c>
      <c r="F194" s="49">
        <f t="shared" si="128"/>
        <v>4850</v>
      </c>
      <c r="G194" s="49">
        <f aca="true" t="shared" si="129" ref="G194:G210">SUM(R194:AI194)</f>
        <v>4365</v>
      </c>
      <c r="H194" s="49">
        <f>SUM(S194:AH194)</f>
        <v>3880</v>
      </c>
      <c r="P194" s="84">
        <v>450</v>
      </c>
      <c r="Q194" s="74">
        <f t="shared" si="124"/>
        <v>73</v>
      </c>
      <c r="R194" s="61">
        <f t="shared" si="124"/>
        <v>380</v>
      </c>
      <c r="S194" s="55">
        <f t="shared" si="124"/>
        <v>129</v>
      </c>
      <c r="T194" s="56">
        <f t="shared" si="124"/>
        <v>362</v>
      </c>
      <c r="U194" s="56">
        <f t="shared" si="124"/>
        <v>124</v>
      </c>
      <c r="V194" s="56">
        <f t="shared" si="124"/>
        <v>360</v>
      </c>
      <c r="W194" s="56">
        <f t="shared" si="124"/>
        <v>126</v>
      </c>
      <c r="X194" s="56">
        <f t="shared" si="124"/>
        <v>358</v>
      </c>
      <c r="Y194" s="56">
        <f t="shared" si="124"/>
        <v>357</v>
      </c>
      <c r="Z194" s="56">
        <f t="shared" si="124"/>
        <v>137</v>
      </c>
      <c r="AA194" s="56">
        <f t="shared" si="124"/>
        <v>122</v>
      </c>
      <c r="AB194" s="56">
        <f t="shared" si="124"/>
        <v>131</v>
      </c>
      <c r="AC194" s="56">
        <f t="shared" si="124"/>
        <v>132</v>
      </c>
      <c r="AD194" s="56">
        <f t="shared" si="124"/>
        <v>352</v>
      </c>
      <c r="AE194" s="56">
        <f t="shared" si="124"/>
        <v>351</v>
      </c>
      <c r="AF194" s="56">
        <f t="shared" si="124"/>
        <v>135</v>
      </c>
      <c r="AG194" s="56">
        <f t="shared" si="124"/>
        <v>349</v>
      </c>
      <c r="AH194" s="57">
        <f t="shared" si="124"/>
        <v>355</v>
      </c>
      <c r="AI194" s="65">
        <f t="shared" si="124"/>
        <v>105</v>
      </c>
      <c r="AJ194" s="76">
        <f t="shared" si="124"/>
        <v>412</v>
      </c>
      <c r="AK194" s="88">
        <v>35</v>
      </c>
      <c r="AN194">
        <f t="shared" si="125"/>
        <v>0</v>
      </c>
      <c r="AP194" s="84">
        <f t="shared" si="126"/>
        <v>-35</v>
      </c>
      <c r="AQ194" s="74"/>
      <c r="AR194" s="61"/>
      <c r="AS194" s="55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7"/>
      <c r="BI194" s="65"/>
      <c r="BJ194" s="76"/>
      <c r="BK194" s="88">
        <f t="shared" si="127"/>
        <v>35</v>
      </c>
    </row>
    <row r="195" spans="5:63" ht="14.25" thickBot="1">
      <c r="E195" s="49">
        <f t="shared" si="123"/>
        <v>5335</v>
      </c>
      <c r="F195" s="49">
        <f t="shared" si="128"/>
        <v>4850</v>
      </c>
      <c r="G195" s="49">
        <f t="shared" si="129"/>
        <v>4365</v>
      </c>
      <c r="H195" s="49">
        <f aca="true" t="shared" si="130" ref="H195:H209">SUM(S195:AH195)</f>
        <v>3880</v>
      </c>
      <c r="I195" s="49">
        <f>SUM(T195:AG195)</f>
        <v>3395</v>
      </c>
      <c r="P195" s="84">
        <v>36</v>
      </c>
      <c r="Q195" s="74">
        <f t="shared" si="124"/>
        <v>411</v>
      </c>
      <c r="R195" s="61">
        <f t="shared" si="124"/>
        <v>104</v>
      </c>
      <c r="S195" s="66">
        <f t="shared" si="124"/>
        <v>347</v>
      </c>
      <c r="T195" s="41">
        <f t="shared" si="124"/>
        <v>157</v>
      </c>
      <c r="U195" s="42">
        <f t="shared" si="124"/>
        <v>333</v>
      </c>
      <c r="V195" s="42">
        <f t="shared" si="124"/>
        <v>153</v>
      </c>
      <c r="W195" s="42">
        <f t="shared" si="124"/>
        <v>331</v>
      </c>
      <c r="X195" s="42">
        <f t="shared" si="124"/>
        <v>155</v>
      </c>
      <c r="Y195" s="42">
        <f t="shared" si="124"/>
        <v>329</v>
      </c>
      <c r="Z195" s="42">
        <f t="shared" si="124"/>
        <v>145</v>
      </c>
      <c r="AA195" s="42">
        <f t="shared" si="124"/>
        <v>334</v>
      </c>
      <c r="AB195" s="42">
        <f t="shared" si="124"/>
        <v>159</v>
      </c>
      <c r="AC195" s="42">
        <f t="shared" si="124"/>
        <v>325</v>
      </c>
      <c r="AD195" s="42">
        <f t="shared" si="124"/>
        <v>161</v>
      </c>
      <c r="AE195" s="42">
        <f t="shared" si="124"/>
        <v>323</v>
      </c>
      <c r="AF195" s="42">
        <f t="shared" si="124"/>
        <v>163</v>
      </c>
      <c r="AG195" s="43">
        <f t="shared" si="124"/>
        <v>327</v>
      </c>
      <c r="AH195" s="67">
        <f t="shared" si="124"/>
        <v>138</v>
      </c>
      <c r="AI195" s="65">
        <f t="shared" si="124"/>
        <v>381</v>
      </c>
      <c r="AJ195" s="76">
        <f t="shared" si="124"/>
        <v>74</v>
      </c>
      <c r="AK195" s="88">
        <v>449</v>
      </c>
      <c r="AN195">
        <f t="shared" si="125"/>
        <v>0</v>
      </c>
      <c r="AP195" s="84">
        <f t="shared" si="126"/>
        <v>36</v>
      </c>
      <c r="AQ195" s="74"/>
      <c r="AR195" s="61"/>
      <c r="AS195" s="66"/>
      <c r="AT195" s="41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3"/>
      <c r="BH195" s="67"/>
      <c r="BI195" s="65"/>
      <c r="BJ195" s="76"/>
      <c r="BK195" s="88">
        <f t="shared" si="127"/>
        <v>-36</v>
      </c>
    </row>
    <row r="196" spans="5:63" ht="14.25" thickBot="1">
      <c r="E196" s="49">
        <f t="shared" si="123"/>
        <v>5335</v>
      </c>
      <c r="F196" s="49">
        <f t="shared" si="128"/>
        <v>4850</v>
      </c>
      <c r="G196" s="49">
        <f t="shared" si="129"/>
        <v>4365</v>
      </c>
      <c r="H196" s="49">
        <f t="shared" si="130"/>
        <v>3880</v>
      </c>
      <c r="I196" s="49">
        <f aca="true" t="shared" si="131" ref="I196:I208">SUM(T196:AG196)</f>
        <v>3395</v>
      </c>
      <c r="J196" s="49">
        <f>SUM(U196:AF196)</f>
        <v>2910</v>
      </c>
      <c r="P196" s="84">
        <v>448</v>
      </c>
      <c r="Q196" s="74">
        <f t="shared" si="124"/>
        <v>75</v>
      </c>
      <c r="R196" s="61">
        <f t="shared" si="124"/>
        <v>382</v>
      </c>
      <c r="S196" s="66">
        <f t="shared" si="124"/>
        <v>139</v>
      </c>
      <c r="T196" s="44">
        <f t="shared" si="124"/>
        <v>165</v>
      </c>
      <c r="U196" s="33">
        <f t="shared" si="124"/>
        <v>304</v>
      </c>
      <c r="V196" s="34">
        <f t="shared" si="124"/>
        <v>313</v>
      </c>
      <c r="W196" s="34">
        <f t="shared" si="124"/>
        <v>173</v>
      </c>
      <c r="X196" s="34">
        <f t="shared" si="124"/>
        <v>311</v>
      </c>
      <c r="Y196" s="34">
        <f t="shared" si="124"/>
        <v>175</v>
      </c>
      <c r="Z196" s="34">
        <f t="shared" si="124"/>
        <v>171</v>
      </c>
      <c r="AA196" s="34">
        <f t="shared" si="124"/>
        <v>192</v>
      </c>
      <c r="AB196" s="34">
        <f t="shared" si="124"/>
        <v>294</v>
      </c>
      <c r="AC196" s="34">
        <f t="shared" si="124"/>
        <v>190</v>
      </c>
      <c r="AD196" s="34">
        <f t="shared" si="124"/>
        <v>296</v>
      </c>
      <c r="AE196" s="34">
        <f t="shared" si="124"/>
        <v>188</v>
      </c>
      <c r="AF196" s="35">
        <f t="shared" si="124"/>
        <v>303</v>
      </c>
      <c r="AG196" s="45">
        <f t="shared" si="124"/>
        <v>320</v>
      </c>
      <c r="AH196" s="67">
        <f t="shared" si="124"/>
        <v>346</v>
      </c>
      <c r="AI196" s="65">
        <f t="shared" si="124"/>
        <v>103</v>
      </c>
      <c r="AJ196" s="76">
        <f t="shared" si="124"/>
        <v>410</v>
      </c>
      <c r="AK196" s="88">
        <v>37</v>
      </c>
      <c r="AN196">
        <f t="shared" si="125"/>
        <v>0</v>
      </c>
      <c r="AP196" s="84">
        <f t="shared" si="126"/>
        <v>-37</v>
      </c>
      <c r="AQ196" s="74"/>
      <c r="AR196" s="61"/>
      <c r="AS196" s="66"/>
      <c r="AT196" s="44"/>
      <c r="AU196" s="33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5"/>
      <c r="BG196" s="45"/>
      <c r="BH196" s="67"/>
      <c r="BI196" s="65"/>
      <c r="BJ196" s="76"/>
      <c r="BK196" s="88">
        <f t="shared" si="127"/>
        <v>37</v>
      </c>
    </row>
    <row r="197" spans="5:63" ht="14.25" thickBot="1">
      <c r="E197" s="49">
        <f t="shared" si="123"/>
        <v>5335</v>
      </c>
      <c r="F197" s="49">
        <f t="shared" si="128"/>
        <v>4850</v>
      </c>
      <c r="G197" s="49">
        <f t="shared" si="129"/>
        <v>4365</v>
      </c>
      <c r="H197" s="49">
        <f t="shared" si="130"/>
        <v>3880</v>
      </c>
      <c r="I197" s="49">
        <f t="shared" si="131"/>
        <v>3395</v>
      </c>
      <c r="J197" s="49">
        <f aca="true" t="shared" si="132" ref="J197:J207">SUM(U197:AF197)</f>
        <v>2910</v>
      </c>
      <c r="K197" s="49">
        <f>SUM(V197:AE197)</f>
        <v>2425</v>
      </c>
      <c r="P197" s="84">
        <v>38</v>
      </c>
      <c r="Q197" s="74">
        <f t="shared" si="124"/>
        <v>409</v>
      </c>
      <c r="R197" s="61">
        <f t="shared" si="124"/>
        <v>102</v>
      </c>
      <c r="S197" s="66">
        <f t="shared" si="124"/>
        <v>345</v>
      </c>
      <c r="T197" s="44">
        <f t="shared" si="124"/>
        <v>319</v>
      </c>
      <c r="U197" s="36">
        <f t="shared" si="124"/>
        <v>186</v>
      </c>
      <c r="V197" s="25">
        <f t="shared" si="124"/>
        <v>284</v>
      </c>
      <c r="W197" s="26">
        <f t="shared" si="124"/>
        <v>194</v>
      </c>
      <c r="X197" s="26">
        <f t="shared" si="124"/>
        <v>290</v>
      </c>
      <c r="Y197" s="26">
        <f t="shared" si="124"/>
        <v>196</v>
      </c>
      <c r="Z197" s="26">
        <f t="shared" si="124"/>
        <v>206</v>
      </c>
      <c r="AA197" s="26">
        <f t="shared" si="124"/>
        <v>210</v>
      </c>
      <c r="AB197" s="26">
        <f t="shared" si="124"/>
        <v>276</v>
      </c>
      <c r="AC197" s="26">
        <f t="shared" si="124"/>
        <v>208</v>
      </c>
      <c r="AD197" s="26">
        <f t="shared" si="124"/>
        <v>278</v>
      </c>
      <c r="AE197" s="27">
        <f t="shared" si="124"/>
        <v>283</v>
      </c>
      <c r="AF197" s="38">
        <f t="shared" si="124"/>
        <v>299</v>
      </c>
      <c r="AG197" s="45">
        <f t="shared" si="124"/>
        <v>166</v>
      </c>
      <c r="AH197" s="67">
        <f t="shared" si="124"/>
        <v>140</v>
      </c>
      <c r="AI197" s="65">
        <f t="shared" si="124"/>
        <v>383</v>
      </c>
      <c r="AJ197" s="76">
        <f t="shared" si="124"/>
        <v>76</v>
      </c>
      <c r="AK197" s="88">
        <v>447</v>
      </c>
      <c r="AN197">
        <f t="shared" si="125"/>
        <v>0</v>
      </c>
      <c r="AP197" s="84">
        <f t="shared" si="126"/>
        <v>38</v>
      </c>
      <c r="AQ197" s="74"/>
      <c r="AR197" s="61"/>
      <c r="AS197" s="66"/>
      <c r="AT197" s="44"/>
      <c r="AU197" s="36"/>
      <c r="AV197" s="25"/>
      <c r="AW197" s="26"/>
      <c r="AX197" s="26"/>
      <c r="AY197" s="26"/>
      <c r="AZ197" s="26"/>
      <c r="BA197" s="26"/>
      <c r="BB197" s="26"/>
      <c r="BC197" s="26"/>
      <c r="BD197" s="26"/>
      <c r="BE197" s="27"/>
      <c r="BF197" s="38"/>
      <c r="BG197" s="45"/>
      <c r="BH197" s="67"/>
      <c r="BI197" s="65"/>
      <c r="BJ197" s="76"/>
      <c r="BK197" s="88">
        <f t="shared" si="127"/>
        <v>-38</v>
      </c>
    </row>
    <row r="198" spans="5:63" ht="14.25" thickBot="1">
      <c r="E198" s="49">
        <f t="shared" si="123"/>
        <v>5335</v>
      </c>
      <c r="F198" s="49">
        <f t="shared" si="128"/>
        <v>4850</v>
      </c>
      <c r="G198" s="49">
        <f t="shared" si="129"/>
        <v>4365</v>
      </c>
      <c r="H198" s="49">
        <f t="shared" si="130"/>
        <v>3880</v>
      </c>
      <c r="I198" s="49">
        <f t="shared" si="131"/>
        <v>3395</v>
      </c>
      <c r="J198" s="49">
        <f t="shared" si="132"/>
        <v>2910</v>
      </c>
      <c r="K198" s="49">
        <f aca="true" t="shared" si="133" ref="K198:K206">SUM(V198:AE198)</f>
        <v>2425</v>
      </c>
      <c r="L198" s="49">
        <f>SUM(W198:AD198)</f>
        <v>1940</v>
      </c>
      <c r="P198" s="84">
        <v>446</v>
      </c>
      <c r="Q198" s="74">
        <f t="shared" si="124"/>
        <v>77</v>
      </c>
      <c r="R198" s="61">
        <f t="shared" si="124"/>
        <v>384</v>
      </c>
      <c r="S198" s="66">
        <f t="shared" si="124"/>
        <v>141</v>
      </c>
      <c r="T198" s="44">
        <f t="shared" si="124"/>
        <v>167</v>
      </c>
      <c r="U198" s="36">
        <f t="shared" si="124"/>
        <v>185</v>
      </c>
      <c r="V198" s="28">
        <f t="shared" si="124"/>
        <v>280</v>
      </c>
      <c r="W198" s="17">
        <f t="shared" si="124"/>
        <v>267</v>
      </c>
      <c r="X198" s="18">
        <f t="shared" si="124"/>
        <v>222</v>
      </c>
      <c r="Y198" s="18">
        <f t="shared" si="124"/>
        <v>262</v>
      </c>
      <c r="Z198" s="18">
        <f t="shared" si="124"/>
        <v>224</v>
      </c>
      <c r="AA198" s="18">
        <f t="shared" si="124"/>
        <v>211</v>
      </c>
      <c r="AB198" s="18">
        <f t="shared" si="124"/>
        <v>213</v>
      </c>
      <c r="AC198" s="18">
        <f t="shared" si="124"/>
        <v>273</v>
      </c>
      <c r="AD198" s="19">
        <f t="shared" si="124"/>
        <v>268</v>
      </c>
      <c r="AE198" s="32">
        <f t="shared" si="124"/>
        <v>205</v>
      </c>
      <c r="AF198" s="38">
        <f t="shared" si="124"/>
        <v>300</v>
      </c>
      <c r="AG198" s="45">
        <f t="shared" si="124"/>
        <v>318</v>
      </c>
      <c r="AH198" s="67">
        <f t="shared" si="124"/>
        <v>344</v>
      </c>
      <c r="AI198" s="65">
        <f t="shared" si="124"/>
        <v>101</v>
      </c>
      <c r="AJ198" s="76">
        <f t="shared" si="124"/>
        <v>408</v>
      </c>
      <c r="AK198" s="88">
        <v>39</v>
      </c>
      <c r="AN198">
        <f t="shared" si="125"/>
        <v>0</v>
      </c>
      <c r="AP198" s="84">
        <f t="shared" si="126"/>
        <v>-39</v>
      </c>
      <c r="AQ198" s="74"/>
      <c r="AR198" s="61"/>
      <c r="AS198" s="66"/>
      <c r="AT198" s="44"/>
      <c r="AU198" s="36"/>
      <c r="AV198" s="28"/>
      <c r="AW198" s="17"/>
      <c r="AX198" s="18"/>
      <c r="AY198" s="18"/>
      <c r="AZ198" s="18"/>
      <c r="BA198" s="18"/>
      <c r="BB198" s="18"/>
      <c r="BC198" s="18"/>
      <c r="BD198" s="19"/>
      <c r="BE198" s="32"/>
      <c r="BF198" s="38"/>
      <c r="BG198" s="45"/>
      <c r="BH198" s="67"/>
      <c r="BI198" s="65"/>
      <c r="BJ198" s="76"/>
      <c r="BK198" s="88">
        <f t="shared" si="127"/>
        <v>39</v>
      </c>
    </row>
    <row r="199" spans="5:63" ht="14.25" thickBot="1">
      <c r="E199" s="49">
        <f t="shared" si="123"/>
        <v>5335</v>
      </c>
      <c r="F199" s="49">
        <f t="shared" si="128"/>
        <v>4850</v>
      </c>
      <c r="G199" s="49">
        <f t="shared" si="129"/>
        <v>4365</v>
      </c>
      <c r="H199" s="49">
        <f t="shared" si="130"/>
        <v>3880</v>
      </c>
      <c r="I199" s="49">
        <f t="shared" si="131"/>
        <v>3395</v>
      </c>
      <c r="J199" s="49">
        <f t="shared" si="132"/>
        <v>2910</v>
      </c>
      <c r="K199" s="49">
        <f t="shared" si="133"/>
        <v>2425</v>
      </c>
      <c r="L199" s="49">
        <f aca="true" t="shared" si="134" ref="L199:L205">SUM(W199:AD199)</f>
        <v>1940</v>
      </c>
      <c r="M199" s="49">
        <f aca="true" t="shared" si="135" ref="M199:M204">SUM(X199:AC199)</f>
        <v>1455</v>
      </c>
      <c r="P199" s="84">
        <v>40</v>
      </c>
      <c r="Q199" s="74">
        <f t="shared" si="124"/>
        <v>407</v>
      </c>
      <c r="R199" s="61">
        <f t="shared" si="124"/>
        <v>100</v>
      </c>
      <c r="S199" s="66">
        <f t="shared" si="124"/>
        <v>343</v>
      </c>
      <c r="T199" s="44">
        <f t="shared" si="124"/>
        <v>317</v>
      </c>
      <c r="U199" s="36">
        <f t="shared" si="124"/>
        <v>301</v>
      </c>
      <c r="V199" s="28">
        <f t="shared" si="124"/>
        <v>204</v>
      </c>
      <c r="W199" s="20">
        <f t="shared" si="124"/>
        <v>220</v>
      </c>
      <c r="X199" s="50">
        <f t="shared" si="124"/>
        <v>225</v>
      </c>
      <c r="Y199" s="51">
        <f t="shared" si="124"/>
        <v>230</v>
      </c>
      <c r="Z199" s="51">
        <f t="shared" si="124"/>
        <v>233</v>
      </c>
      <c r="AA199" s="51">
        <f t="shared" si="124"/>
        <v>258</v>
      </c>
      <c r="AB199" s="51">
        <f t="shared" si="124"/>
        <v>256</v>
      </c>
      <c r="AC199" s="52">
        <f t="shared" si="124"/>
        <v>253</v>
      </c>
      <c r="AD199" s="24">
        <f t="shared" si="124"/>
        <v>265</v>
      </c>
      <c r="AE199" s="32">
        <f t="shared" si="124"/>
        <v>281</v>
      </c>
      <c r="AF199" s="38">
        <f t="shared" si="124"/>
        <v>184</v>
      </c>
      <c r="AG199" s="45">
        <f t="shared" si="124"/>
        <v>168</v>
      </c>
      <c r="AH199" s="67">
        <f t="shared" si="124"/>
        <v>142</v>
      </c>
      <c r="AI199" s="65">
        <f t="shared" si="124"/>
        <v>385</v>
      </c>
      <c r="AJ199" s="76">
        <f t="shared" si="124"/>
        <v>78</v>
      </c>
      <c r="AK199" s="88">
        <v>445</v>
      </c>
      <c r="AN199">
        <f t="shared" si="125"/>
        <v>0</v>
      </c>
      <c r="AP199" s="84">
        <f t="shared" si="126"/>
        <v>40</v>
      </c>
      <c r="AQ199" s="74"/>
      <c r="AR199" s="61"/>
      <c r="AS199" s="66"/>
      <c r="AT199" s="44"/>
      <c r="AU199" s="36"/>
      <c r="AV199" s="28"/>
      <c r="AW199" s="20"/>
      <c r="AX199" s="50"/>
      <c r="AY199" s="51"/>
      <c r="AZ199" s="51"/>
      <c r="BA199" s="51"/>
      <c r="BB199" s="51"/>
      <c r="BC199" s="52"/>
      <c r="BD199" s="24"/>
      <c r="BE199" s="32"/>
      <c r="BF199" s="38"/>
      <c r="BG199" s="45"/>
      <c r="BH199" s="67"/>
      <c r="BI199" s="65"/>
      <c r="BJ199" s="76"/>
      <c r="BK199" s="88">
        <f t="shared" si="127"/>
        <v>-40</v>
      </c>
    </row>
    <row r="200" spans="5:63" ht="13.5">
      <c r="E200" s="49">
        <f t="shared" si="123"/>
        <v>5335</v>
      </c>
      <c r="F200" s="49">
        <f t="shared" si="128"/>
        <v>4850</v>
      </c>
      <c r="G200" s="49">
        <f t="shared" si="129"/>
        <v>4365</v>
      </c>
      <c r="H200" s="49">
        <f t="shared" si="130"/>
        <v>3880</v>
      </c>
      <c r="I200" s="49">
        <f t="shared" si="131"/>
        <v>3395</v>
      </c>
      <c r="J200" s="49">
        <f t="shared" si="132"/>
        <v>2910</v>
      </c>
      <c r="K200" s="49">
        <f t="shared" si="133"/>
        <v>2425</v>
      </c>
      <c r="L200" s="49">
        <f t="shared" si="134"/>
        <v>1940</v>
      </c>
      <c r="M200" s="49">
        <f t="shared" si="135"/>
        <v>1455</v>
      </c>
      <c r="N200" s="49">
        <f>SUM(Y200:AB200)</f>
        <v>970</v>
      </c>
      <c r="P200" s="84">
        <v>444</v>
      </c>
      <c r="Q200" s="74">
        <f t="shared" si="124"/>
        <v>79</v>
      </c>
      <c r="R200" s="61">
        <f t="shared" si="124"/>
        <v>386</v>
      </c>
      <c r="S200" s="66">
        <f t="shared" si="124"/>
        <v>143</v>
      </c>
      <c r="T200" s="44">
        <f t="shared" si="124"/>
        <v>169</v>
      </c>
      <c r="U200" s="36">
        <f t="shared" si="124"/>
        <v>302</v>
      </c>
      <c r="V200" s="28">
        <f t="shared" si="124"/>
        <v>282</v>
      </c>
      <c r="W200" s="20">
        <f t="shared" si="124"/>
        <v>219</v>
      </c>
      <c r="X200" s="53">
        <f t="shared" si="124"/>
        <v>259</v>
      </c>
      <c r="Y200" s="1">
        <f t="shared" si="124"/>
        <v>235</v>
      </c>
      <c r="Z200" s="2">
        <f t="shared" si="124"/>
        <v>242</v>
      </c>
      <c r="AA200" s="2">
        <f t="shared" si="124"/>
        <v>247</v>
      </c>
      <c r="AB200" s="3">
        <f t="shared" si="124"/>
        <v>246</v>
      </c>
      <c r="AC200" s="54">
        <f t="shared" si="124"/>
        <v>226</v>
      </c>
      <c r="AD200" s="24">
        <f t="shared" si="124"/>
        <v>266</v>
      </c>
      <c r="AE200" s="32">
        <f t="shared" si="124"/>
        <v>203</v>
      </c>
      <c r="AF200" s="38">
        <f t="shared" si="124"/>
        <v>183</v>
      </c>
      <c r="AG200" s="45">
        <f t="shared" si="124"/>
        <v>316</v>
      </c>
      <c r="AH200" s="67">
        <f t="shared" si="124"/>
        <v>342</v>
      </c>
      <c r="AI200" s="65">
        <f t="shared" si="124"/>
        <v>99</v>
      </c>
      <c r="AJ200" s="76">
        <f t="shared" si="124"/>
        <v>406</v>
      </c>
      <c r="AK200" s="88">
        <v>41</v>
      </c>
      <c r="AN200">
        <f t="shared" si="125"/>
        <v>0</v>
      </c>
      <c r="AP200" s="84">
        <f t="shared" si="126"/>
        <v>-41</v>
      </c>
      <c r="AQ200" s="74"/>
      <c r="AR200" s="61"/>
      <c r="AS200" s="66"/>
      <c r="AT200" s="44"/>
      <c r="AU200" s="36"/>
      <c r="AV200" s="28"/>
      <c r="AW200" s="20"/>
      <c r="AX200" s="53"/>
      <c r="AY200" s="1"/>
      <c r="AZ200" s="2"/>
      <c r="BA200" s="2"/>
      <c r="BB200" s="3"/>
      <c r="BC200" s="54"/>
      <c r="BD200" s="24"/>
      <c r="BE200" s="32"/>
      <c r="BF200" s="38"/>
      <c r="BG200" s="45"/>
      <c r="BH200" s="67"/>
      <c r="BI200" s="65"/>
      <c r="BJ200" s="76"/>
      <c r="BK200" s="88">
        <f t="shared" si="127"/>
        <v>41</v>
      </c>
    </row>
    <row r="201" spans="5:63" ht="13.5">
      <c r="E201" s="49">
        <f t="shared" si="123"/>
        <v>5335</v>
      </c>
      <c r="F201" s="49">
        <f t="shared" si="128"/>
        <v>4850</v>
      </c>
      <c r="G201" s="49">
        <f t="shared" si="129"/>
        <v>4365</v>
      </c>
      <c r="H201" s="49">
        <f t="shared" si="130"/>
        <v>3880</v>
      </c>
      <c r="I201" s="49">
        <f t="shared" si="131"/>
        <v>3395</v>
      </c>
      <c r="J201" s="49">
        <f t="shared" si="132"/>
        <v>2910</v>
      </c>
      <c r="K201" s="49">
        <f t="shared" si="133"/>
        <v>2425</v>
      </c>
      <c r="L201" s="49">
        <f t="shared" si="134"/>
        <v>1940</v>
      </c>
      <c r="M201" s="49">
        <f t="shared" si="135"/>
        <v>1455</v>
      </c>
      <c r="N201" s="49">
        <f>SUM(Y201:AB201)</f>
        <v>970</v>
      </c>
      <c r="P201" s="84">
        <v>42</v>
      </c>
      <c r="Q201" s="74">
        <f t="shared" si="124"/>
        <v>405</v>
      </c>
      <c r="R201" s="61">
        <f t="shared" si="124"/>
        <v>89</v>
      </c>
      <c r="S201" s="66">
        <f t="shared" si="124"/>
        <v>341</v>
      </c>
      <c r="T201" s="44">
        <f t="shared" si="124"/>
        <v>315</v>
      </c>
      <c r="U201" s="36">
        <f t="shared" si="124"/>
        <v>309</v>
      </c>
      <c r="V201" s="28">
        <f t="shared" si="124"/>
        <v>197</v>
      </c>
      <c r="W201" s="20">
        <f t="shared" si="124"/>
        <v>214</v>
      </c>
      <c r="X201" s="53">
        <f t="shared" si="124"/>
        <v>257</v>
      </c>
      <c r="Y201" s="4">
        <f t="shared" si="124"/>
        <v>249</v>
      </c>
      <c r="Z201" s="11">
        <f t="shared" si="124"/>
        <v>244</v>
      </c>
      <c r="AA201" s="11">
        <f t="shared" si="124"/>
        <v>237</v>
      </c>
      <c r="AB201" s="6">
        <f t="shared" si="124"/>
        <v>240</v>
      </c>
      <c r="AC201" s="54">
        <f t="shared" si="124"/>
        <v>228</v>
      </c>
      <c r="AD201" s="24">
        <f t="shared" si="124"/>
        <v>271</v>
      </c>
      <c r="AE201" s="32">
        <f t="shared" si="124"/>
        <v>288</v>
      </c>
      <c r="AF201" s="38">
        <f t="shared" si="124"/>
        <v>176</v>
      </c>
      <c r="AG201" s="45">
        <f t="shared" si="124"/>
        <v>170</v>
      </c>
      <c r="AH201" s="67">
        <f t="shared" si="124"/>
        <v>144</v>
      </c>
      <c r="AI201" s="65">
        <f t="shared" si="124"/>
        <v>396</v>
      </c>
      <c r="AJ201" s="76">
        <f t="shared" si="124"/>
        <v>80</v>
      </c>
      <c r="AK201" s="88">
        <v>443</v>
      </c>
      <c r="AN201">
        <f t="shared" si="125"/>
        <v>0</v>
      </c>
      <c r="AP201" s="84">
        <f t="shared" si="126"/>
        <v>42</v>
      </c>
      <c r="AQ201" s="74"/>
      <c r="AR201" s="61"/>
      <c r="AS201" s="66"/>
      <c r="AT201" s="44"/>
      <c r="AU201" s="36"/>
      <c r="AV201" s="28"/>
      <c r="AW201" s="20"/>
      <c r="AX201" s="53"/>
      <c r="AY201" s="4"/>
      <c r="AZ201" s="11"/>
      <c r="BA201" s="11"/>
      <c r="BB201" s="6"/>
      <c r="BC201" s="54"/>
      <c r="BD201" s="24"/>
      <c r="BE201" s="32"/>
      <c r="BF201" s="38"/>
      <c r="BG201" s="45"/>
      <c r="BH201" s="67"/>
      <c r="BI201" s="65"/>
      <c r="BJ201" s="76"/>
      <c r="BK201" s="88">
        <f t="shared" si="127"/>
        <v>-42</v>
      </c>
    </row>
    <row r="202" spans="5:63" ht="13.5">
      <c r="E202" s="49">
        <f t="shared" si="123"/>
        <v>5335</v>
      </c>
      <c r="F202" s="49">
        <f t="shared" si="128"/>
        <v>4850</v>
      </c>
      <c r="G202" s="49">
        <f t="shared" si="129"/>
        <v>4365</v>
      </c>
      <c r="H202" s="49">
        <f t="shared" si="130"/>
        <v>3880</v>
      </c>
      <c r="I202" s="49">
        <f t="shared" si="131"/>
        <v>3395</v>
      </c>
      <c r="J202" s="49">
        <f t="shared" si="132"/>
        <v>2910</v>
      </c>
      <c r="K202" s="49">
        <f t="shared" si="133"/>
        <v>2425</v>
      </c>
      <c r="L202" s="49">
        <f t="shared" si="134"/>
        <v>1940</v>
      </c>
      <c r="M202" s="49">
        <f t="shared" si="135"/>
        <v>1455</v>
      </c>
      <c r="N202" s="49">
        <f>SUM(Y202:AB202)</f>
        <v>970</v>
      </c>
      <c r="P202" s="84">
        <v>32</v>
      </c>
      <c r="Q202" s="74">
        <f t="shared" si="124"/>
        <v>442</v>
      </c>
      <c r="R202" s="61">
        <f t="shared" si="124"/>
        <v>404</v>
      </c>
      <c r="S202" s="66">
        <f t="shared" si="124"/>
        <v>370</v>
      </c>
      <c r="T202" s="44">
        <f t="shared" si="124"/>
        <v>321</v>
      </c>
      <c r="U202" s="36">
        <f t="shared" si="124"/>
        <v>298</v>
      </c>
      <c r="V202" s="28">
        <f t="shared" si="124"/>
        <v>292</v>
      </c>
      <c r="W202" s="20">
        <f t="shared" si="124"/>
        <v>264</v>
      </c>
      <c r="X202" s="53">
        <f t="shared" si="124"/>
        <v>251</v>
      </c>
      <c r="Y202" s="4">
        <f t="shared" si="124"/>
        <v>238</v>
      </c>
      <c r="Z202" s="11">
        <f t="shared" si="124"/>
        <v>239</v>
      </c>
      <c r="AA202" s="11">
        <f t="shared" si="124"/>
        <v>250</v>
      </c>
      <c r="AB202" s="6">
        <f t="shared" si="124"/>
        <v>243</v>
      </c>
      <c r="AC202" s="54">
        <f t="shared" si="124"/>
        <v>234</v>
      </c>
      <c r="AD202" s="24">
        <f t="shared" si="124"/>
        <v>221</v>
      </c>
      <c r="AE202" s="32">
        <f t="shared" si="124"/>
        <v>193</v>
      </c>
      <c r="AF202" s="38">
        <f t="shared" si="124"/>
        <v>187</v>
      </c>
      <c r="AG202" s="45">
        <f t="shared" si="124"/>
        <v>164</v>
      </c>
      <c r="AH202" s="67">
        <f t="shared" si="124"/>
        <v>115</v>
      </c>
      <c r="AI202" s="65">
        <f t="shared" si="124"/>
        <v>81</v>
      </c>
      <c r="AJ202" s="76">
        <f t="shared" si="124"/>
        <v>43</v>
      </c>
      <c r="AK202" s="88">
        <v>453</v>
      </c>
      <c r="AN202">
        <f t="shared" si="125"/>
        <v>0</v>
      </c>
      <c r="AP202" s="84">
        <f t="shared" si="126"/>
        <v>32</v>
      </c>
      <c r="AQ202" s="74"/>
      <c r="AR202" s="61"/>
      <c r="AS202" s="66"/>
      <c r="AT202" s="44"/>
      <c r="AU202" s="36"/>
      <c r="AV202" s="28"/>
      <c r="AW202" s="20"/>
      <c r="AX202" s="53"/>
      <c r="AY202" s="4"/>
      <c r="AZ202" s="11"/>
      <c r="BA202" s="11"/>
      <c r="BB202" s="6"/>
      <c r="BC202" s="54"/>
      <c r="BD202" s="24"/>
      <c r="BE202" s="32"/>
      <c r="BF202" s="38"/>
      <c r="BG202" s="45"/>
      <c r="BH202" s="67"/>
      <c r="BI202" s="65"/>
      <c r="BJ202" s="76"/>
      <c r="BK202" s="88">
        <f t="shared" si="127"/>
        <v>-32</v>
      </c>
    </row>
    <row r="203" spans="5:63" ht="14.25" thickBot="1">
      <c r="E203" s="49">
        <f t="shared" si="123"/>
        <v>5335</v>
      </c>
      <c r="F203" s="49">
        <f t="shared" si="128"/>
        <v>4850</v>
      </c>
      <c r="G203" s="49">
        <f t="shared" si="129"/>
        <v>4365</v>
      </c>
      <c r="H203" s="49">
        <f t="shared" si="130"/>
        <v>3880</v>
      </c>
      <c r="I203" s="49">
        <f t="shared" si="131"/>
        <v>3395</v>
      </c>
      <c r="J203" s="49">
        <f t="shared" si="132"/>
        <v>2910</v>
      </c>
      <c r="K203" s="49">
        <f t="shared" si="133"/>
        <v>2425</v>
      </c>
      <c r="L203" s="49">
        <f t="shared" si="134"/>
        <v>1940</v>
      </c>
      <c r="M203" s="49">
        <f t="shared" si="135"/>
        <v>1455</v>
      </c>
      <c r="N203" s="49">
        <f>SUM(Y203:AB203)</f>
        <v>970</v>
      </c>
      <c r="P203" s="84">
        <v>10</v>
      </c>
      <c r="Q203" s="74">
        <f t="shared" si="124"/>
        <v>434</v>
      </c>
      <c r="R203" s="61">
        <f t="shared" si="124"/>
        <v>96</v>
      </c>
      <c r="S203" s="66">
        <f t="shared" si="124"/>
        <v>364</v>
      </c>
      <c r="T203" s="44">
        <f t="shared" si="124"/>
        <v>335</v>
      </c>
      <c r="U203" s="36">
        <f t="shared" si="124"/>
        <v>180</v>
      </c>
      <c r="V203" s="28">
        <f t="shared" si="124"/>
        <v>200</v>
      </c>
      <c r="W203" s="20">
        <f t="shared" si="124"/>
        <v>269</v>
      </c>
      <c r="X203" s="53">
        <f t="shared" si="124"/>
        <v>231</v>
      </c>
      <c r="Y203" s="7">
        <f t="shared" si="124"/>
        <v>248</v>
      </c>
      <c r="Z203" s="8">
        <f t="shared" si="124"/>
        <v>245</v>
      </c>
      <c r="AA203" s="8">
        <f t="shared" si="124"/>
        <v>236</v>
      </c>
      <c r="AB203" s="9">
        <f t="shared" si="124"/>
        <v>241</v>
      </c>
      <c r="AC203" s="54">
        <f t="shared" si="124"/>
        <v>254</v>
      </c>
      <c r="AD203" s="24">
        <f t="shared" si="124"/>
        <v>216</v>
      </c>
      <c r="AE203" s="32">
        <f t="shared" si="124"/>
        <v>285</v>
      </c>
      <c r="AF203" s="38">
        <f t="shared" si="124"/>
        <v>305</v>
      </c>
      <c r="AG203" s="45">
        <f t="shared" si="124"/>
        <v>150</v>
      </c>
      <c r="AH203" s="67">
        <f t="shared" si="124"/>
        <v>121</v>
      </c>
      <c r="AI203" s="65">
        <f t="shared" si="124"/>
        <v>389</v>
      </c>
      <c r="AJ203" s="76">
        <f t="shared" si="124"/>
        <v>51</v>
      </c>
      <c r="AK203" s="88">
        <v>475</v>
      </c>
      <c r="AN203">
        <f t="shared" si="125"/>
        <v>0</v>
      </c>
      <c r="AP203" s="84">
        <f t="shared" si="126"/>
        <v>10</v>
      </c>
      <c r="AQ203" s="74"/>
      <c r="AR203" s="61"/>
      <c r="AS203" s="66"/>
      <c r="AT203" s="44"/>
      <c r="AU203" s="36"/>
      <c r="AV203" s="28"/>
      <c r="AW203" s="20"/>
      <c r="AX203" s="53"/>
      <c r="AY203" s="7"/>
      <c r="AZ203" s="8"/>
      <c r="BA203" s="8"/>
      <c r="BB203" s="9"/>
      <c r="BC203" s="54"/>
      <c r="BD203" s="24"/>
      <c r="BE203" s="32"/>
      <c r="BF203" s="38"/>
      <c r="BG203" s="45"/>
      <c r="BH203" s="67"/>
      <c r="BI203" s="65"/>
      <c r="BJ203" s="76"/>
      <c r="BK203" s="88">
        <f t="shared" si="127"/>
        <v>-10</v>
      </c>
    </row>
    <row r="204" spans="5:63" ht="14.25" thickBot="1">
      <c r="E204" s="49">
        <f t="shared" si="123"/>
        <v>5335</v>
      </c>
      <c r="F204" s="49">
        <f t="shared" si="128"/>
        <v>4850</v>
      </c>
      <c r="G204" s="49">
        <f t="shared" si="129"/>
        <v>4365</v>
      </c>
      <c r="H204" s="49">
        <f t="shared" si="130"/>
        <v>3880</v>
      </c>
      <c r="I204" s="49">
        <f t="shared" si="131"/>
        <v>3395</v>
      </c>
      <c r="J204" s="49">
        <f t="shared" si="132"/>
        <v>2910</v>
      </c>
      <c r="K204" s="49">
        <f t="shared" si="133"/>
        <v>2425</v>
      </c>
      <c r="L204" s="49">
        <f t="shared" si="134"/>
        <v>1940</v>
      </c>
      <c r="M204" s="49">
        <f t="shared" si="135"/>
        <v>1455</v>
      </c>
      <c r="P204" s="84">
        <v>476</v>
      </c>
      <c r="Q204" s="74">
        <f t="shared" si="124"/>
        <v>50</v>
      </c>
      <c r="R204" s="61">
        <f t="shared" si="124"/>
        <v>390</v>
      </c>
      <c r="S204" s="66">
        <f t="shared" si="124"/>
        <v>120</v>
      </c>
      <c r="T204" s="44">
        <f t="shared" si="124"/>
        <v>149</v>
      </c>
      <c r="U204" s="36">
        <f t="shared" si="124"/>
        <v>179</v>
      </c>
      <c r="V204" s="28">
        <f t="shared" si="124"/>
        <v>286</v>
      </c>
      <c r="W204" s="20">
        <f t="shared" si="124"/>
        <v>270</v>
      </c>
      <c r="X204" s="14">
        <f t="shared" si="124"/>
        <v>232</v>
      </c>
      <c r="Y204" s="15">
        <f t="shared" si="124"/>
        <v>255</v>
      </c>
      <c r="Z204" s="15">
        <f t="shared" si="124"/>
        <v>252</v>
      </c>
      <c r="AA204" s="15">
        <f t="shared" si="124"/>
        <v>227</v>
      </c>
      <c r="AB204" s="15">
        <f t="shared" si="124"/>
        <v>229</v>
      </c>
      <c r="AC204" s="16">
        <f t="shared" si="124"/>
        <v>260</v>
      </c>
      <c r="AD204" s="24">
        <f t="shared" si="124"/>
        <v>215</v>
      </c>
      <c r="AE204" s="32">
        <f t="shared" si="124"/>
        <v>199</v>
      </c>
      <c r="AF204" s="38">
        <f>AF170+42</f>
        <v>306</v>
      </c>
      <c r="AG204" s="45">
        <f>AG170+42</f>
        <v>336</v>
      </c>
      <c r="AH204" s="67">
        <f>AH170+42</f>
        <v>365</v>
      </c>
      <c r="AI204" s="65">
        <f>AI170+42</f>
        <v>95</v>
      </c>
      <c r="AJ204" s="76">
        <f>AJ170+42</f>
        <v>435</v>
      </c>
      <c r="AK204" s="88">
        <v>9</v>
      </c>
      <c r="AN204">
        <f t="shared" si="125"/>
        <v>0</v>
      </c>
      <c r="AP204" s="84">
        <f t="shared" si="126"/>
        <v>-9</v>
      </c>
      <c r="AQ204" s="74"/>
      <c r="AR204" s="61"/>
      <c r="AS204" s="66"/>
      <c r="AT204" s="44"/>
      <c r="AU204" s="36"/>
      <c r="AV204" s="28"/>
      <c r="AW204" s="20"/>
      <c r="AX204" s="14"/>
      <c r="AY204" s="15"/>
      <c r="AZ204" s="15"/>
      <c r="BA204" s="15"/>
      <c r="BB204" s="15"/>
      <c r="BC204" s="16"/>
      <c r="BD204" s="24"/>
      <c r="BE204" s="32"/>
      <c r="BF204" s="38"/>
      <c r="BG204" s="45"/>
      <c r="BH204" s="67"/>
      <c r="BI204" s="65"/>
      <c r="BJ204" s="76"/>
      <c r="BK204" s="88">
        <f t="shared" si="127"/>
        <v>9</v>
      </c>
    </row>
    <row r="205" spans="5:63" ht="14.25" thickBot="1">
      <c r="E205" s="49">
        <f t="shared" si="123"/>
        <v>5335</v>
      </c>
      <c r="F205" s="49">
        <f t="shared" si="128"/>
        <v>4850</v>
      </c>
      <c r="G205" s="49">
        <f t="shared" si="129"/>
        <v>4365</v>
      </c>
      <c r="H205" s="49">
        <f t="shared" si="130"/>
        <v>3880</v>
      </c>
      <c r="I205" s="49">
        <f t="shared" si="131"/>
        <v>3395</v>
      </c>
      <c r="J205" s="49">
        <f t="shared" si="132"/>
        <v>2910</v>
      </c>
      <c r="K205" s="49">
        <f t="shared" si="133"/>
        <v>2425</v>
      </c>
      <c r="L205" s="49">
        <f t="shared" si="134"/>
        <v>1940</v>
      </c>
      <c r="P205" s="84">
        <v>8</v>
      </c>
      <c r="Q205" s="74">
        <f aca="true" t="shared" si="136" ref="Q205:AJ211">Q171+42</f>
        <v>436</v>
      </c>
      <c r="R205" s="61">
        <f t="shared" si="136"/>
        <v>94</v>
      </c>
      <c r="S205" s="66">
        <f t="shared" si="136"/>
        <v>366</v>
      </c>
      <c r="T205" s="44">
        <f t="shared" si="136"/>
        <v>337</v>
      </c>
      <c r="U205" s="36">
        <f t="shared" si="136"/>
        <v>307</v>
      </c>
      <c r="V205" s="28">
        <f t="shared" si="136"/>
        <v>198</v>
      </c>
      <c r="W205" s="21">
        <f t="shared" si="136"/>
        <v>217</v>
      </c>
      <c r="X205" s="22">
        <f t="shared" si="136"/>
        <v>263</v>
      </c>
      <c r="Y205" s="22">
        <f t="shared" si="136"/>
        <v>223</v>
      </c>
      <c r="Z205" s="22">
        <f t="shared" si="136"/>
        <v>261</v>
      </c>
      <c r="AA205" s="22">
        <f t="shared" si="136"/>
        <v>274</v>
      </c>
      <c r="AB205" s="22">
        <f t="shared" si="136"/>
        <v>272</v>
      </c>
      <c r="AC205" s="22">
        <f t="shared" si="136"/>
        <v>212</v>
      </c>
      <c r="AD205" s="23">
        <f t="shared" si="136"/>
        <v>218</v>
      </c>
      <c r="AE205" s="32">
        <f t="shared" si="136"/>
        <v>287</v>
      </c>
      <c r="AF205" s="38">
        <f t="shared" si="136"/>
        <v>178</v>
      </c>
      <c r="AG205" s="45">
        <f t="shared" si="136"/>
        <v>148</v>
      </c>
      <c r="AH205" s="67">
        <f t="shared" si="136"/>
        <v>119</v>
      </c>
      <c r="AI205" s="65">
        <f t="shared" si="136"/>
        <v>391</v>
      </c>
      <c r="AJ205" s="76">
        <f t="shared" si="136"/>
        <v>49</v>
      </c>
      <c r="AK205" s="88">
        <v>477</v>
      </c>
      <c r="AN205">
        <f t="shared" si="125"/>
        <v>0</v>
      </c>
      <c r="AP205" s="84">
        <f t="shared" si="126"/>
        <v>8</v>
      </c>
      <c r="AQ205" s="74"/>
      <c r="AR205" s="61"/>
      <c r="AS205" s="66"/>
      <c r="AT205" s="44"/>
      <c r="AU205" s="36"/>
      <c r="AV205" s="28"/>
      <c r="AW205" s="21"/>
      <c r="AX205" s="22"/>
      <c r="AY205" s="22"/>
      <c r="AZ205" s="22"/>
      <c r="BA205" s="22"/>
      <c r="BB205" s="22"/>
      <c r="BC205" s="22"/>
      <c r="BD205" s="23"/>
      <c r="BE205" s="32"/>
      <c r="BF205" s="38"/>
      <c r="BG205" s="45"/>
      <c r="BH205" s="67"/>
      <c r="BI205" s="65"/>
      <c r="BJ205" s="76"/>
      <c r="BK205" s="88">
        <f t="shared" si="127"/>
        <v>-8</v>
      </c>
    </row>
    <row r="206" spans="5:63" ht="14.25" thickBot="1">
      <c r="E206" s="49">
        <f t="shared" si="123"/>
        <v>5335</v>
      </c>
      <c r="F206" s="49">
        <f t="shared" si="128"/>
        <v>4850</v>
      </c>
      <c r="G206" s="49">
        <f t="shared" si="129"/>
        <v>4365</v>
      </c>
      <c r="H206" s="49">
        <f t="shared" si="130"/>
        <v>3880</v>
      </c>
      <c r="I206" s="49">
        <f t="shared" si="131"/>
        <v>3395</v>
      </c>
      <c r="J206" s="49">
        <f t="shared" si="132"/>
        <v>2910</v>
      </c>
      <c r="K206" s="49">
        <f t="shared" si="133"/>
        <v>2425</v>
      </c>
      <c r="P206" s="84">
        <v>478</v>
      </c>
      <c r="Q206" s="74">
        <f t="shared" si="136"/>
        <v>48</v>
      </c>
      <c r="R206" s="61">
        <f t="shared" si="136"/>
        <v>392</v>
      </c>
      <c r="S206" s="66">
        <f t="shared" si="136"/>
        <v>118</v>
      </c>
      <c r="T206" s="44">
        <f t="shared" si="136"/>
        <v>147</v>
      </c>
      <c r="U206" s="36">
        <f t="shared" si="136"/>
        <v>177</v>
      </c>
      <c r="V206" s="29">
        <f t="shared" si="136"/>
        <v>202</v>
      </c>
      <c r="W206" s="30">
        <f t="shared" si="136"/>
        <v>291</v>
      </c>
      <c r="X206" s="30">
        <f t="shared" si="136"/>
        <v>195</v>
      </c>
      <c r="Y206" s="30">
        <f t="shared" si="136"/>
        <v>289</v>
      </c>
      <c r="Z206" s="30">
        <f t="shared" si="136"/>
        <v>279</v>
      </c>
      <c r="AA206" s="30">
        <f t="shared" si="136"/>
        <v>275</v>
      </c>
      <c r="AB206" s="30">
        <f t="shared" si="136"/>
        <v>209</v>
      </c>
      <c r="AC206" s="30">
        <f t="shared" si="136"/>
        <v>277</v>
      </c>
      <c r="AD206" s="30">
        <f t="shared" si="136"/>
        <v>207</v>
      </c>
      <c r="AE206" s="31">
        <f t="shared" si="136"/>
        <v>201</v>
      </c>
      <c r="AF206" s="38">
        <f t="shared" si="136"/>
        <v>308</v>
      </c>
      <c r="AG206" s="45">
        <f t="shared" si="136"/>
        <v>338</v>
      </c>
      <c r="AH206" s="67">
        <f t="shared" si="136"/>
        <v>367</v>
      </c>
      <c r="AI206" s="65">
        <f t="shared" si="136"/>
        <v>93</v>
      </c>
      <c r="AJ206" s="76">
        <f t="shared" si="136"/>
        <v>437</v>
      </c>
      <c r="AK206" s="88">
        <v>7</v>
      </c>
      <c r="AN206">
        <f t="shared" si="125"/>
        <v>0</v>
      </c>
      <c r="AP206" s="84">
        <f t="shared" si="126"/>
        <v>-7</v>
      </c>
      <c r="AQ206" s="74"/>
      <c r="AR206" s="61"/>
      <c r="AS206" s="66"/>
      <c r="AT206" s="44"/>
      <c r="AU206" s="36"/>
      <c r="AV206" s="29"/>
      <c r="AW206" s="30"/>
      <c r="AX206" s="30"/>
      <c r="AY206" s="30"/>
      <c r="AZ206" s="30"/>
      <c r="BA206" s="30"/>
      <c r="BB206" s="30"/>
      <c r="BC206" s="30"/>
      <c r="BD206" s="30"/>
      <c r="BE206" s="31"/>
      <c r="BF206" s="38"/>
      <c r="BG206" s="45"/>
      <c r="BH206" s="67"/>
      <c r="BI206" s="65"/>
      <c r="BJ206" s="76"/>
      <c r="BK206" s="88">
        <f t="shared" si="127"/>
        <v>7</v>
      </c>
    </row>
    <row r="207" spans="5:63" ht="14.25" thickBot="1">
      <c r="E207" s="49">
        <f t="shared" si="123"/>
        <v>5335</v>
      </c>
      <c r="F207" s="49">
        <f t="shared" si="128"/>
        <v>4850</v>
      </c>
      <c r="G207" s="49">
        <f t="shared" si="129"/>
        <v>4365</v>
      </c>
      <c r="H207" s="49">
        <f t="shared" si="130"/>
        <v>3880</v>
      </c>
      <c r="I207" s="49">
        <f t="shared" si="131"/>
        <v>3395</v>
      </c>
      <c r="J207" s="49">
        <f t="shared" si="132"/>
        <v>2910</v>
      </c>
      <c r="P207" s="84">
        <v>6</v>
      </c>
      <c r="Q207" s="74">
        <f t="shared" si="136"/>
        <v>438</v>
      </c>
      <c r="R207" s="61">
        <f t="shared" si="136"/>
        <v>92</v>
      </c>
      <c r="S207" s="66">
        <f t="shared" si="136"/>
        <v>368</v>
      </c>
      <c r="T207" s="44">
        <f t="shared" si="136"/>
        <v>339</v>
      </c>
      <c r="U207" s="37">
        <f t="shared" si="136"/>
        <v>182</v>
      </c>
      <c r="V207" s="40">
        <f t="shared" si="136"/>
        <v>172</v>
      </c>
      <c r="W207" s="40">
        <f t="shared" si="136"/>
        <v>312</v>
      </c>
      <c r="X207" s="40">
        <f t="shared" si="136"/>
        <v>174</v>
      </c>
      <c r="Y207" s="40">
        <f t="shared" si="136"/>
        <v>310</v>
      </c>
      <c r="Z207" s="40">
        <f t="shared" si="136"/>
        <v>314</v>
      </c>
      <c r="AA207" s="40">
        <f t="shared" si="136"/>
        <v>293</v>
      </c>
      <c r="AB207" s="40">
        <f t="shared" si="136"/>
        <v>191</v>
      </c>
      <c r="AC207" s="40">
        <f t="shared" si="136"/>
        <v>295</v>
      </c>
      <c r="AD207" s="40">
        <f t="shared" si="136"/>
        <v>189</v>
      </c>
      <c r="AE207" s="40">
        <f t="shared" si="136"/>
        <v>297</v>
      </c>
      <c r="AF207" s="39">
        <f t="shared" si="136"/>
        <v>181</v>
      </c>
      <c r="AG207" s="45">
        <f t="shared" si="136"/>
        <v>146</v>
      </c>
      <c r="AH207" s="67">
        <f t="shared" si="136"/>
        <v>117</v>
      </c>
      <c r="AI207" s="65">
        <f t="shared" si="136"/>
        <v>393</v>
      </c>
      <c r="AJ207" s="76">
        <f t="shared" si="136"/>
        <v>47</v>
      </c>
      <c r="AK207" s="88">
        <v>479</v>
      </c>
      <c r="AN207">
        <f t="shared" si="125"/>
        <v>0</v>
      </c>
      <c r="AP207" s="84">
        <f t="shared" si="126"/>
        <v>6</v>
      </c>
      <c r="AQ207" s="74"/>
      <c r="AR207" s="61"/>
      <c r="AS207" s="66"/>
      <c r="AT207" s="44"/>
      <c r="AU207" s="37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39"/>
      <c r="BG207" s="45"/>
      <c r="BH207" s="67"/>
      <c r="BI207" s="65"/>
      <c r="BJ207" s="76"/>
      <c r="BK207" s="88">
        <f t="shared" si="127"/>
        <v>-6</v>
      </c>
    </row>
    <row r="208" spans="5:63" ht="14.25" thickBot="1">
      <c r="E208" s="49">
        <f t="shared" si="123"/>
        <v>5335</v>
      </c>
      <c r="F208" s="49">
        <f t="shared" si="128"/>
        <v>4850</v>
      </c>
      <c r="G208" s="49">
        <f t="shared" si="129"/>
        <v>4365</v>
      </c>
      <c r="H208" s="49">
        <f t="shared" si="130"/>
        <v>3880</v>
      </c>
      <c r="I208" s="49">
        <f t="shared" si="131"/>
        <v>3395</v>
      </c>
      <c r="P208" s="84">
        <v>480</v>
      </c>
      <c r="Q208" s="74">
        <f t="shared" si="136"/>
        <v>46</v>
      </c>
      <c r="R208" s="61">
        <f t="shared" si="136"/>
        <v>394</v>
      </c>
      <c r="S208" s="66">
        <f t="shared" si="136"/>
        <v>116</v>
      </c>
      <c r="T208" s="46">
        <f t="shared" si="136"/>
        <v>158</v>
      </c>
      <c r="U208" s="47">
        <f t="shared" si="136"/>
        <v>152</v>
      </c>
      <c r="V208" s="47">
        <f t="shared" si="136"/>
        <v>332</v>
      </c>
      <c r="W208" s="47">
        <f t="shared" si="136"/>
        <v>154</v>
      </c>
      <c r="X208" s="47">
        <f t="shared" si="136"/>
        <v>330</v>
      </c>
      <c r="Y208" s="47">
        <f t="shared" si="136"/>
        <v>156</v>
      </c>
      <c r="Z208" s="47">
        <f t="shared" si="136"/>
        <v>340</v>
      </c>
      <c r="AA208" s="47">
        <f t="shared" si="136"/>
        <v>151</v>
      </c>
      <c r="AB208" s="47">
        <f t="shared" si="136"/>
        <v>326</v>
      </c>
      <c r="AC208" s="47">
        <f t="shared" si="136"/>
        <v>160</v>
      </c>
      <c r="AD208" s="47">
        <f t="shared" si="136"/>
        <v>324</v>
      </c>
      <c r="AE208" s="47">
        <f t="shared" si="136"/>
        <v>162</v>
      </c>
      <c r="AF208" s="47">
        <f t="shared" si="136"/>
        <v>322</v>
      </c>
      <c r="AG208" s="48">
        <f t="shared" si="136"/>
        <v>328</v>
      </c>
      <c r="AH208" s="67">
        <f t="shared" si="136"/>
        <v>369</v>
      </c>
      <c r="AI208" s="65">
        <f t="shared" si="136"/>
        <v>91</v>
      </c>
      <c r="AJ208" s="76">
        <f t="shared" si="136"/>
        <v>439</v>
      </c>
      <c r="AK208" s="88">
        <v>5</v>
      </c>
      <c r="AN208">
        <f t="shared" si="125"/>
        <v>0</v>
      </c>
      <c r="AP208" s="84">
        <f t="shared" si="126"/>
        <v>-5</v>
      </c>
      <c r="AQ208" s="74"/>
      <c r="AR208" s="61"/>
      <c r="AS208" s="66"/>
      <c r="AT208" s="46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8"/>
      <c r="BH208" s="67"/>
      <c r="BI208" s="65"/>
      <c r="BJ208" s="76"/>
      <c r="BK208" s="88">
        <f t="shared" si="127"/>
        <v>5</v>
      </c>
    </row>
    <row r="209" spans="5:63" ht="14.25" thickBot="1">
      <c r="E209" s="49">
        <f t="shared" si="123"/>
        <v>5335</v>
      </c>
      <c r="F209" s="49">
        <f t="shared" si="128"/>
        <v>4850</v>
      </c>
      <c r="G209" s="49">
        <f t="shared" si="129"/>
        <v>4365</v>
      </c>
      <c r="H209" s="49">
        <f t="shared" si="130"/>
        <v>3880</v>
      </c>
      <c r="P209" s="84">
        <v>4</v>
      </c>
      <c r="Q209" s="74">
        <f t="shared" si="136"/>
        <v>440</v>
      </c>
      <c r="R209" s="61">
        <f t="shared" si="136"/>
        <v>90</v>
      </c>
      <c r="S209" s="68">
        <f t="shared" si="136"/>
        <v>130</v>
      </c>
      <c r="T209" s="69">
        <f t="shared" si="136"/>
        <v>123</v>
      </c>
      <c r="U209" s="69">
        <f t="shared" si="136"/>
        <v>361</v>
      </c>
      <c r="V209" s="69">
        <f t="shared" si="136"/>
        <v>125</v>
      </c>
      <c r="W209" s="69">
        <f t="shared" si="136"/>
        <v>359</v>
      </c>
      <c r="X209" s="69">
        <f t="shared" si="136"/>
        <v>127</v>
      </c>
      <c r="Y209" s="69">
        <f t="shared" si="136"/>
        <v>128</v>
      </c>
      <c r="Z209" s="69">
        <f t="shared" si="136"/>
        <v>348</v>
      </c>
      <c r="AA209" s="69">
        <f t="shared" si="136"/>
        <v>363</v>
      </c>
      <c r="AB209" s="69">
        <f t="shared" si="136"/>
        <v>354</v>
      </c>
      <c r="AC209" s="69">
        <f t="shared" si="136"/>
        <v>353</v>
      </c>
      <c r="AD209" s="69">
        <f t="shared" si="136"/>
        <v>133</v>
      </c>
      <c r="AE209" s="69">
        <f t="shared" si="136"/>
        <v>134</v>
      </c>
      <c r="AF209" s="69">
        <f t="shared" si="136"/>
        <v>350</v>
      </c>
      <c r="AG209" s="69">
        <f t="shared" si="136"/>
        <v>136</v>
      </c>
      <c r="AH209" s="70">
        <f t="shared" si="136"/>
        <v>356</v>
      </c>
      <c r="AI209" s="65">
        <f t="shared" si="136"/>
        <v>395</v>
      </c>
      <c r="AJ209" s="76">
        <f t="shared" si="136"/>
        <v>45</v>
      </c>
      <c r="AK209" s="88">
        <v>481</v>
      </c>
      <c r="AN209">
        <f t="shared" si="125"/>
        <v>0</v>
      </c>
      <c r="AP209" s="84">
        <f t="shared" si="126"/>
        <v>4</v>
      </c>
      <c r="AQ209" s="74"/>
      <c r="AR209" s="61"/>
      <c r="AS209" s="68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70"/>
      <c r="BI209" s="65"/>
      <c r="BJ209" s="76"/>
      <c r="BK209" s="88">
        <f t="shared" si="127"/>
        <v>-4</v>
      </c>
    </row>
    <row r="210" spans="5:63" ht="14.25" thickBot="1">
      <c r="E210" s="49">
        <f t="shared" si="123"/>
        <v>5335</v>
      </c>
      <c r="F210" s="49">
        <f t="shared" si="128"/>
        <v>4850</v>
      </c>
      <c r="G210" s="49">
        <f t="shared" si="129"/>
        <v>4365</v>
      </c>
      <c r="P210" s="84">
        <v>482</v>
      </c>
      <c r="Q210" s="74">
        <f t="shared" si="136"/>
        <v>44</v>
      </c>
      <c r="R210" s="62">
        <f t="shared" si="136"/>
        <v>98</v>
      </c>
      <c r="S210" s="63">
        <f t="shared" si="136"/>
        <v>403</v>
      </c>
      <c r="T210" s="63">
        <f t="shared" si="136"/>
        <v>83</v>
      </c>
      <c r="U210" s="63">
        <f t="shared" si="136"/>
        <v>401</v>
      </c>
      <c r="V210" s="63">
        <f t="shared" si="136"/>
        <v>85</v>
      </c>
      <c r="W210" s="63">
        <f t="shared" si="136"/>
        <v>399</v>
      </c>
      <c r="X210" s="63">
        <f t="shared" si="136"/>
        <v>87</v>
      </c>
      <c r="Y210" s="63">
        <f t="shared" si="136"/>
        <v>397</v>
      </c>
      <c r="Z210" s="63">
        <f t="shared" si="136"/>
        <v>379</v>
      </c>
      <c r="AA210" s="63">
        <f t="shared" si="136"/>
        <v>371</v>
      </c>
      <c r="AB210" s="63">
        <f t="shared" si="136"/>
        <v>113</v>
      </c>
      <c r="AC210" s="63">
        <f t="shared" si="136"/>
        <v>373</v>
      </c>
      <c r="AD210" s="63">
        <f t="shared" si="136"/>
        <v>111</v>
      </c>
      <c r="AE210" s="63">
        <f t="shared" si="136"/>
        <v>375</v>
      </c>
      <c r="AF210" s="63">
        <f t="shared" si="136"/>
        <v>109</v>
      </c>
      <c r="AG210" s="63">
        <f t="shared" si="136"/>
        <v>377</v>
      </c>
      <c r="AH210" s="63">
        <f t="shared" si="136"/>
        <v>107</v>
      </c>
      <c r="AI210" s="64">
        <f t="shared" si="136"/>
        <v>97</v>
      </c>
      <c r="AJ210" s="76">
        <f t="shared" si="136"/>
        <v>441</v>
      </c>
      <c r="AK210" s="88">
        <v>3</v>
      </c>
      <c r="AN210">
        <f t="shared" si="125"/>
        <v>0</v>
      </c>
      <c r="AP210" s="84">
        <f t="shared" si="126"/>
        <v>-3</v>
      </c>
      <c r="AQ210" s="74"/>
      <c r="AR210" s="62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4"/>
      <c r="BJ210" s="76"/>
      <c r="BK210" s="88">
        <f t="shared" si="127"/>
        <v>3</v>
      </c>
    </row>
    <row r="211" spans="5:63" ht="14.25" thickBot="1">
      <c r="E211" s="49">
        <f t="shared" si="123"/>
        <v>5335</v>
      </c>
      <c r="F211" s="49">
        <f t="shared" si="128"/>
        <v>4850</v>
      </c>
      <c r="P211" s="84">
        <v>2</v>
      </c>
      <c r="Q211" s="75">
        <f t="shared" si="136"/>
        <v>62</v>
      </c>
      <c r="R211" s="78">
        <f t="shared" si="136"/>
        <v>53</v>
      </c>
      <c r="S211" s="78">
        <f t="shared" si="136"/>
        <v>431</v>
      </c>
      <c r="T211" s="78">
        <f t="shared" si="136"/>
        <v>55</v>
      </c>
      <c r="U211" s="78">
        <f t="shared" si="136"/>
        <v>429</v>
      </c>
      <c r="V211" s="78">
        <f t="shared" si="136"/>
        <v>57</v>
      </c>
      <c r="W211" s="78">
        <f t="shared" si="136"/>
        <v>427</v>
      </c>
      <c r="X211" s="78">
        <f t="shared" si="136"/>
        <v>59</v>
      </c>
      <c r="Y211" s="78">
        <f t="shared" si="136"/>
        <v>60</v>
      </c>
      <c r="Z211" s="78">
        <f t="shared" si="136"/>
        <v>414</v>
      </c>
      <c r="AA211" s="78">
        <f t="shared" si="136"/>
        <v>433</v>
      </c>
      <c r="AB211" s="78">
        <f t="shared" si="136"/>
        <v>422</v>
      </c>
      <c r="AC211" s="78">
        <f t="shared" si="136"/>
        <v>421</v>
      </c>
      <c r="AD211" s="78">
        <f t="shared" si="136"/>
        <v>65</v>
      </c>
      <c r="AE211" s="78">
        <f t="shared" si="136"/>
        <v>66</v>
      </c>
      <c r="AF211" s="78">
        <f t="shared" si="136"/>
        <v>418</v>
      </c>
      <c r="AG211" s="78">
        <f t="shared" si="136"/>
        <v>68</v>
      </c>
      <c r="AH211" s="78">
        <f t="shared" si="136"/>
        <v>416</v>
      </c>
      <c r="AI211" s="78">
        <f t="shared" si="136"/>
        <v>70</v>
      </c>
      <c r="AJ211" s="77">
        <f t="shared" si="136"/>
        <v>424</v>
      </c>
      <c r="AK211" s="88">
        <v>483</v>
      </c>
      <c r="AN211">
        <f t="shared" si="125"/>
        <v>0</v>
      </c>
      <c r="AP211" s="84">
        <f t="shared" si="126"/>
        <v>2</v>
      </c>
      <c r="AQ211" s="75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7"/>
      <c r="BK211" s="88">
        <f t="shared" si="127"/>
        <v>-2</v>
      </c>
    </row>
    <row r="212" spans="5:63" ht="14.25" thickBot="1">
      <c r="E212" s="49">
        <f t="shared" si="123"/>
        <v>5335</v>
      </c>
      <c r="P212" s="85">
        <v>464</v>
      </c>
      <c r="Q212" s="86">
        <v>454</v>
      </c>
      <c r="R212" s="86">
        <v>30</v>
      </c>
      <c r="S212" s="86">
        <v>456</v>
      </c>
      <c r="T212" s="86">
        <v>28</v>
      </c>
      <c r="U212" s="86">
        <v>458</v>
      </c>
      <c r="V212" s="86">
        <v>26</v>
      </c>
      <c r="W212" s="86">
        <v>460</v>
      </c>
      <c r="X212" s="86">
        <v>24</v>
      </c>
      <c r="Y212" s="86">
        <v>462</v>
      </c>
      <c r="Z212" s="86">
        <v>11</v>
      </c>
      <c r="AA212" s="86">
        <v>484</v>
      </c>
      <c r="AB212" s="86">
        <v>20</v>
      </c>
      <c r="AC212" s="86">
        <v>466</v>
      </c>
      <c r="AD212" s="86">
        <v>18</v>
      </c>
      <c r="AE212" s="86">
        <v>468</v>
      </c>
      <c r="AF212" s="86">
        <v>16</v>
      </c>
      <c r="AG212" s="86">
        <v>470</v>
      </c>
      <c r="AH212" s="86">
        <v>14</v>
      </c>
      <c r="AI212" s="86">
        <v>472</v>
      </c>
      <c r="AJ212" s="86">
        <v>12</v>
      </c>
      <c r="AK212" s="87">
        <v>22</v>
      </c>
      <c r="AN212">
        <f t="shared" si="125"/>
        <v>0</v>
      </c>
      <c r="AP212" s="85">
        <f t="shared" si="126"/>
        <v>-21</v>
      </c>
      <c r="AQ212" s="86">
        <f aca="true" t="shared" si="137" ref="AQ212:BJ212">IF(Q212&lt;100,Q212,Q212-485)</f>
        <v>-31</v>
      </c>
      <c r="AR212" s="86">
        <f t="shared" si="137"/>
        <v>30</v>
      </c>
      <c r="AS212" s="86">
        <f t="shared" si="137"/>
        <v>-29</v>
      </c>
      <c r="AT212" s="86">
        <f t="shared" si="137"/>
        <v>28</v>
      </c>
      <c r="AU212" s="86">
        <f t="shared" si="137"/>
        <v>-27</v>
      </c>
      <c r="AV212" s="86">
        <f t="shared" si="137"/>
        <v>26</v>
      </c>
      <c r="AW212" s="86">
        <f t="shared" si="137"/>
        <v>-25</v>
      </c>
      <c r="AX212" s="86">
        <f t="shared" si="137"/>
        <v>24</v>
      </c>
      <c r="AY212" s="86">
        <f t="shared" si="137"/>
        <v>-23</v>
      </c>
      <c r="AZ212" s="86">
        <f t="shared" si="137"/>
        <v>11</v>
      </c>
      <c r="BA212" s="86">
        <f t="shared" si="137"/>
        <v>-1</v>
      </c>
      <c r="BB212" s="86">
        <f t="shared" si="137"/>
        <v>20</v>
      </c>
      <c r="BC212" s="86">
        <f t="shared" si="137"/>
        <v>-19</v>
      </c>
      <c r="BD212" s="86">
        <f t="shared" si="137"/>
        <v>18</v>
      </c>
      <c r="BE212" s="86">
        <f t="shared" si="137"/>
        <v>-17</v>
      </c>
      <c r="BF212" s="86">
        <f t="shared" si="137"/>
        <v>16</v>
      </c>
      <c r="BG212" s="86">
        <f t="shared" si="137"/>
        <v>-15</v>
      </c>
      <c r="BH212" s="86">
        <f t="shared" si="137"/>
        <v>14</v>
      </c>
      <c r="BI212" s="86">
        <f t="shared" si="137"/>
        <v>-13</v>
      </c>
      <c r="BJ212" s="86">
        <f t="shared" si="137"/>
        <v>12</v>
      </c>
      <c r="BK212" s="87">
        <f t="shared" si="127"/>
        <v>22</v>
      </c>
    </row>
    <row r="215" spans="3:49" ht="13.5">
      <c r="C215" s="49">
        <f>O227+P228+Q229+R230+S231+T232+U233+V234+W235+X236+Y237+Z238+AA239+AB240+AC241+AD242+AE243+AF244+AG245+AH246+AI247+AJ248+AK249+AL250</f>
        <v>6924</v>
      </c>
      <c r="O215" s="49">
        <f>SUM(O227:O250)</f>
        <v>6924</v>
      </c>
      <c r="P215" s="49">
        <f aca="true" t="shared" si="138" ref="P215:AL215">SUM(P227:P250)</f>
        <v>6924</v>
      </c>
      <c r="Q215" s="49">
        <f t="shared" si="138"/>
        <v>6924</v>
      </c>
      <c r="R215" s="49">
        <f t="shared" si="138"/>
        <v>6924</v>
      </c>
      <c r="S215" s="49">
        <f t="shared" si="138"/>
        <v>6924</v>
      </c>
      <c r="T215" s="49">
        <f t="shared" si="138"/>
        <v>6924</v>
      </c>
      <c r="U215" s="49">
        <f t="shared" si="138"/>
        <v>6924</v>
      </c>
      <c r="V215" s="49">
        <f t="shared" si="138"/>
        <v>6924</v>
      </c>
      <c r="W215" s="49">
        <f t="shared" si="138"/>
        <v>6924</v>
      </c>
      <c r="X215" s="49">
        <f t="shared" si="138"/>
        <v>6924</v>
      </c>
      <c r="Y215" s="49">
        <f t="shared" si="138"/>
        <v>6924</v>
      </c>
      <c r="Z215" s="49">
        <f t="shared" si="138"/>
        <v>6924</v>
      </c>
      <c r="AA215" s="49">
        <f t="shared" si="138"/>
        <v>6924</v>
      </c>
      <c r="AB215" s="49">
        <f t="shared" si="138"/>
        <v>6924</v>
      </c>
      <c r="AC215" s="49">
        <f t="shared" si="138"/>
        <v>6924</v>
      </c>
      <c r="AD215" s="49">
        <f t="shared" si="138"/>
        <v>6924</v>
      </c>
      <c r="AE215" s="49">
        <f t="shared" si="138"/>
        <v>6924</v>
      </c>
      <c r="AF215" s="49">
        <f t="shared" si="138"/>
        <v>6924</v>
      </c>
      <c r="AG215" s="49">
        <f t="shared" si="138"/>
        <v>6924</v>
      </c>
      <c r="AH215" s="49">
        <f t="shared" si="138"/>
        <v>6924</v>
      </c>
      <c r="AI215" s="49">
        <f t="shared" si="138"/>
        <v>6924</v>
      </c>
      <c r="AJ215" s="49">
        <f t="shared" si="138"/>
        <v>6924</v>
      </c>
      <c r="AK215" s="49">
        <f t="shared" si="138"/>
        <v>6924</v>
      </c>
      <c r="AL215" s="49">
        <f t="shared" si="138"/>
        <v>6924</v>
      </c>
      <c r="AW215" s="49">
        <f>AL227+AK228+AJ229+AI230+AH231+AG232+AF233+AE234+AD235+AC236+AB237+AA238+Z239+Y240+X241+W242+V243+U244+T245+S246+R247+Q248+P249+O250</f>
        <v>6924</v>
      </c>
    </row>
    <row r="216" spans="4:48" ht="13.5">
      <c r="D216" s="49">
        <f>P228+Q229+R230+S231+T232+U233+V234+W235+X236+Y237+Z238+AA239+AB240+AC241+AD242+AE243+AF244+AG245+AH246+AI247+AJ248+AK249</f>
        <v>6347</v>
      </c>
      <c r="P216" s="49">
        <f>SUM(P228:P249)</f>
        <v>6347</v>
      </c>
      <c r="Q216" s="49">
        <f aca="true" t="shared" si="139" ref="Q216:AK216">SUM(Q228:Q249)</f>
        <v>6347</v>
      </c>
      <c r="R216" s="49">
        <f t="shared" si="139"/>
        <v>6347</v>
      </c>
      <c r="S216" s="49">
        <f t="shared" si="139"/>
        <v>6347</v>
      </c>
      <c r="T216" s="49">
        <f t="shared" si="139"/>
        <v>6347</v>
      </c>
      <c r="U216" s="49">
        <f t="shared" si="139"/>
        <v>6347</v>
      </c>
      <c r="V216" s="49">
        <f t="shared" si="139"/>
        <v>6347</v>
      </c>
      <c r="W216" s="49">
        <f t="shared" si="139"/>
        <v>6347</v>
      </c>
      <c r="X216" s="49">
        <f t="shared" si="139"/>
        <v>6347</v>
      </c>
      <c r="Y216" s="49">
        <f t="shared" si="139"/>
        <v>6347</v>
      </c>
      <c r="Z216" s="49">
        <f t="shared" si="139"/>
        <v>6347</v>
      </c>
      <c r="AA216" s="49">
        <f t="shared" si="139"/>
        <v>6347</v>
      </c>
      <c r="AB216" s="49">
        <f t="shared" si="139"/>
        <v>6347</v>
      </c>
      <c r="AC216" s="49">
        <f t="shared" si="139"/>
        <v>6347</v>
      </c>
      <c r="AD216" s="49">
        <f t="shared" si="139"/>
        <v>6347</v>
      </c>
      <c r="AE216" s="49">
        <f t="shared" si="139"/>
        <v>6347</v>
      </c>
      <c r="AF216" s="49">
        <f t="shared" si="139"/>
        <v>6347</v>
      </c>
      <c r="AG216" s="49">
        <f t="shared" si="139"/>
        <v>6347</v>
      </c>
      <c r="AH216" s="49">
        <f t="shared" si="139"/>
        <v>6347</v>
      </c>
      <c r="AI216" s="49">
        <f t="shared" si="139"/>
        <v>6347</v>
      </c>
      <c r="AJ216" s="49">
        <f t="shared" si="139"/>
        <v>6347</v>
      </c>
      <c r="AK216" s="49">
        <f t="shared" si="139"/>
        <v>6347</v>
      </c>
      <c r="AV216" s="49">
        <f>AK228+AJ229+AI230+AH231+AG232+AF233+AE234+AD235+AC236+AB237+AA238+Z239+Y240+X241+W242+V243+U244+T245+S246+R247+Q248+P249</f>
        <v>6347</v>
      </c>
    </row>
    <row r="217" spans="5:47" ht="13.5">
      <c r="E217" s="49">
        <f>Q229+R230+S231+T232+U233+V234+W235+X236+Y237+Z238+AA239+AB240+AC241+AD242+AE243+AF244+AG245+AH246+AI247+AJ248</f>
        <v>5770</v>
      </c>
      <c r="Q217" s="49">
        <f>SUM(Q229:Q248)</f>
        <v>5770</v>
      </c>
      <c r="R217" s="49">
        <f aca="true" t="shared" si="140" ref="R217:AJ217">SUM(R229:R248)</f>
        <v>5770</v>
      </c>
      <c r="S217" s="49">
        <f t="shared" si="140"/>
        <v>5770</v>
      </c>
      <c r="T217" s="49">
        <f t="shared" si="140"/>
        <v>5770</v>
      </c>
      <c r="U217" s="49">
        <f t="shared" si="140"/>
        <v>5770</v>
      </c>
      <c r="V217" s="49">
        <f t="shared" si="140"/>
        <v>5770</v>
      </c>
      <c r="W217" s="49">
        <f t="shared" si="140"/>
        <v>5770</v>
      </c>
      <c r="X217" s="49">
        <f t="shared" si="140"/>
        <v>5770</v>
      </c>
      <c r="Y217" s="49">
        <f t="shared" si="140"/>
        <v>5770</v>
      </c>
      <c r="Z217" s="49">
        <f t="shared" si="140"/>
        <v>5770</v>
      </c>
      <c r="AA217" s="49">
        <f t="shared" si="140"/>
        <v>5770</v>
      </c>
      <c r="AB217" s="49">
        <f t="shared" si="140"/>
        <v>5770</v>
      </c>
      <c r="AC217" s="49">
        <f t="shared" si="140"/>
        <v>5770</v>
      </c>
      <c r="AD217" s="49">
        <f t="shared" si="140"/>
        <v>5770</v>
      </c>
      <c r="AE217" s="49">
        <f t="shared" si="140"/>
        <v>5770</v>
      </c>
      <c r="AF217" s="49">
        <f t="shared" si="140"/>
        <v>5770</v>
      </c>
      <c r="AG217" s="49">
        <f t="shared" si="140"/>
        <v>5770</v>
      </c>
      <c r="AH217" s="49">
        <f t="shared" si="140"/>
        <v>5770</v>
      </c>
      <c r="AI217" s="49">
        <f t="shared" si="140"/>
        <v>5770</v>
      </c>
      <c r="AJ217" s="49">
        <f t="shared" si="140"/>
        <v>5770</v>
      </c>
      <c r="AU217" s="49">
        <f>AJ229+AI230+AH231+AG232+AF233+AE234+AD235+AC236+AB237+AA238+Z239+Y240+X241+W242+V243+U244+T245+S246+R247+Q248</f>
        <v>5770</v>
      </c>
    </row>
    <row r="218" spans="6:46" ht="13.5">
      <c r="F218" s="49">
        <f>R230+S231+T232+U233+V234+W235+X236+Y237+Z238+AA239+AB240+AC241+AD242+AE243+AF244+AG245+AH246+AI247</f>
        <v>5193</v>
      </c>
      <c r="R218" s="49">
        <f>SUM(R230:R247)</f>
        <v>5193</v>
      </c>
      <c r="S218" s="49">
        <f aca="true" t="shared" si="141" ref="S218:AI218">SUM(S230:S247)</f>
        <v>5193</v>
      </c>
      <c r="T218" s="49">
        <f t="shared" si="141"/>
        <v>5193</v>
      </c>
      <c r="U218" s="49">
        <f t="shared" si="141"/>
        <v>5193</v>
      </c>
      <c r="V218" s="49">
        <f t="shared" si="141"/>
        <v>5193</v>
      </c>
      <c r="W218" s="49">
        <f t="shared" si="141"/>
        <v>5193</v>
      </c>
      <c r="X218" s="49">
        <f t="shared" si="141"/>
        <v>5193</v>
      </c>
      <c r="Y218" s="49">
        <f t="shared" si="141"/>
        <v>5193</v>
      </c>
      <c r="Z218" s="49">
        <f t="shared" si="141"/>
        <v>5193</v>
      </c>
      <c r="AA218" s="49">
        <f t="shared" si="141"/>
        <v>5193</v>
      </c>
      <c r="AB218" s="49">
        <f t="shared" si="141"/>
        <v>5193</v>
      </c>
      <c r="AC218" s="49">
        <f t="shared" si="141"/>
        <v>5193</v>
      </c>
      <c r="AD218" s="49">
        <f t="shared" si="141"/>
        <v>5193</v>
      </c>
      <c r="AE218" s="49">
        <f t="shared" si="141"/>
        <v>5193</v>
      </c>
      <c r="AF218" s="49">
        <f t="shared" si="141"/>
        <v>5193</v>
      </c>
      <c r="AG218" s="49">
        <f t="shared" si="141"/>
        <v>5193</v>
      </c>
      <c r="AH218" s="49">
        <f t="shared" si="141"/>
        <v>5193</v>
      </c>
      <c r="AI218" s="49">
        <f t="shared" si="141"/>
        <v>5193</v>
      </c>
      <c r="AT218" s="49">
        <f>AI230+AH231+AG232+AF233+AE234+AD235+AC236+AB237+AA238+Z239+Y240+X241+W242+V243+U244+T245+S246+R247</f>
        <v>5193</v>
      </c>
    </row>
    <row r="219" spans="7:45" ht="13.5">
      <c r="G219" s="49">
        <f>S231+T232+U233+V234+W235+X236+Y237+Z238+AA239+AB240+AC241+AD242+AE243+AF244+AG245+AH246</f>
        <v>4616</v>
      </c>
      <c r="S219" s="49">
        <f>SUM(S231:S246)</f>
        <v>4616</v>
      </c>
      <c r="T219" s="49">
        <f aca="true" t="shared" si="142" ref="T219:AH219">SUM(T231:T246)</f>
        <v>4616</v>
      </c>
      <c r="U219" s="49">
        <f t="shared" si="142"/>
        <v>4616</v>
      </c>
      <c r="V219" s="49">
        <f t="shared" si="142"/>
        <v>4616</v>
      </c>
      <c r="W219" s="49">
        <f t="shared" si="142"/>
        <v>4616</v>
      </c>
      <c r="X219" s="49">
        <f t="shared" si="142"/>
        <v>4616</v>
      </c>
      <c r="Y219" s="49">
        <f t="shared" si="142"/>
        <v>4616</v>
      </c>
      <c r="Z219" s="49">
        <f t="shared" si="142"/>
        <v>4616</v>
      </c>
      <c r="AA219" s="49">
        <f t="shared" si="142"/>
        <v>4616</v>
      </c>
      <c r="AB219" s="49">
        <f t="shared" si="142"/>
        <v>4616</v>
      </c>
      <c r="AC219" s="49">
        <f t="shared" si="142"/>
        <v>4616</v>
      </c>
      <c r="AD219" s="49">
        <f t="shared" si="142"/>
        <v>4616</v>
      </c>
      <c r="AE219" s="49">
        <f t="shared" si="142"/>
        <v>4616</v>
      </c>
      <c r="AF219" s="49">
        <f t="shared" si="142"/>
        <v>4616</v>
      </c>
      <c r="AG219" s="49">
        <f t="shared" si="142"/>
        <v>4616</v>
      </c>
      <c r="AH219" s="49">
        <f t="shared" si="142"/>
        <v>4616</v>
      </c>
      <c r="AS219" s="49">
        <f>AH231+AG232+AF233+AE234+AD235+AC236+AB237+AA238+Z239+Y240+X241+W242+V243+U244+T245+S246</f>
        <v>4616</v>
      </c>
    </row>
    <row r="220" spans="8:44" ht="13.5">
      <c r="H220" s="49">
        <f>T232+U233+V234+W235+X236+Y237+Z238+AA239+AB240+AC241+AD242+AE243+AF244+AG245</f>
        <v>4039</v>
      </c>
      <c r="T220" s="49">
        <f>SUM(T232:T245)</f>
        <v>4039</v>
      </c>
      <c r="U220" s="49">
        <f aca="true" t="shared" si="143" ref="U220:AG220">SUM(U232:U245)</f>
        <v>4039</v>
      </c>
      <c r="V220" s="49">
        <f t="shared" si="143"/>
        <v>4039</v>
      </c>
      <c r="W220" s="49">
        <f t="shared" si="143"/>
        <v>4039</v>
      </c>
      <c r="X220" s="49">
        <f t="shared" si="143"/>
        <v>4039</v>
      </c>
      <c r="Y220" s="49">
        <f t="shared" si="143"/>
        <v>4039</v>
      </c>
      <c r="Z220" s="49">
        <f t="shared" si="143"/>
        <v>4039</v>
      </c>
      <c r="AA220" s="49">
        <f t="shared" si="143"/>
        <v>4039</v>
      </c>
      <c r="AB220" s="49">
        <f t="shared" si="143"/>
        <v>4039</v>
      </c>
      <c r="AC220" s="49">
        <f t="shared" si="143"/>
        <v>4039</v>
      </c>
      <c r="AD220" s="49">
        <f t="shared" si="143"/>
        <v>4039</v>
      </c>
      <c r="AE220" s="49">
        <f t="shared" si="143"/>
        <v>4039</v>
      </c>
      <c r="AF220" s="49">
        <f t="shared" si="143"/>
        <v>4039</v>
      </c>
      <c r="AG220" s="49">
        <f t="shared" si="143"/>
        <v>4039</v>
      </c>
      <c r="AR220" s="49">
        <f>AG232+AF233+AE234+AD235+AC236+AB237+AA238+Z239+Y240+X241+W242+V243+U244+T245</f>
        <v>4039</v>
      </c>
    </row>
    <row r="221" spans="9:43" ht="13.5">
      <c r="I221" s="49">
        <f>U233+V234+W235+X236+Y237+Z238+AA239+AB240+AC241+AD242+AE243+AF244</f>
        <v>3462</v>
      </c>
      <c r="U221" s="49">
        <f>SUM(U233:U244)</f>
        <v>3462</v>
      </c>
      <c r="V221" s="49">
        <f aca="true" t="shared" si="144" ref="V221:AF221">SUM(V233:V244)</f>
        <v>3462</v>
      </c>
      <c r="W221" s="49">
        <f t="shared" si="144"/>
        <v>3462</v>
      </c>
      <c r="X221" s="49">
        <f t="shared" si="144"/>
        <v>3462</v>
      </c>
      <c r="Y221" s="49">
        <f t="shared" si="144"/>
        <v>3462</v>
      </c>
      <c r="Z221" s="49">
        <f t="shared" si="144"/>
        <v>3462</v>
      </c>
      <c r="AA221" s="49">
        <f t="shared" si="144"/>
        <v>3462</v>
      </c>
      <c r="AB221" s="49">
        <f t="shared" si="144"/>
        <v>3462</v>
      </c>
      <c r="AC221" s="49">
        <f t="shared" si="144"/>
        <v>3462</v>
      </c>
      <c r="AD221" s="49">
        <f t="shared" si="144"/>
        <v>3462</v>
      </c>
      <c r="AE221" s="49">
        <f t="shared" si="144"/>
        <v>3462</v>
      </c>
      <c r="AF221" s="49">
        <f t="shared" si="144"/>
        <v>3462</v>
      </c>
      <c r="AQ221" s="49">
        <f>AF233+AE234+AD235+AC236+AB237+AA238+Z239+Y240+X241+W242+V243+U244</f>
        <v>3462</v>
      </c>
    </row>
    <row r="222" spans="10:42" ht="13.5">
      <c r="J222" s="49">
        <f>V234+W235+X236+Y237+Z238+AA239+AB240+AC241+AD242+AE243</f>
        <v>2885</v>
      </c>
      <c r="V222" s="49">
        <f>SUM(V234:V243)</f>
        <v>2885</v>
      </c>
      <c r="W222" s="49">
        <f aca="true" t="shared" si="145" ref="W222:AE222">SUM(W234:W243)</f>
        <v>2885</v>
      </c>
      <c r="X222" s="49">
        <f t="shared" si="145"/>
        <v>2885</v>
      </c>
      <c r="Y222" s="49">
        <f t="shared" si="145"/>
        <v>2885</v>
      </c>
      <c r="Z222" s="49">
        <f t="shared" si="145"/>
        <v>2885</v>
      </c>
      <c r="AA222" s="49">
        <f t="shared" si="145"/>
        <v>2885</v>
      </c>
      <c r="AB222" s="49">
        <f t="shared" si="145"/>
        <v>2885</v>
      </c>
      <c r="AC222" s="49">
        <f t="shared" si="145"/>
        <v>2885</v>
      </c>
      <c r="AD222" s="49">
        <f t="shared" si="145"/>
        <v>2885</v>
      </c>
      <c r="AE222" s="49">
        <f t="shared" si="145"/>
        <v>2885</v>
      </c>
      <c r="AP222" s="49">
        <f>AE234+AD235+AC236+AB237+AA238+Z239+Y240+X241+W242+V243</f>
        <v>2885</v>
      </c>
    </row>
    <row r="223" spans="11:41" ht="13.5">
      <c r="K223" s="49">
        <f>W235+X236+Y237+Z238+AA239+AB240+AC241+AD242</f>
        <v>2308</v>
      </c>
      <c r="W223" s="49">
        <f>SUM(W235:W242)</f>
        <v>2308</v>
      </c>
      <c r="X223" s="49">
        <f aca="true" t="shared" si="146" ref="X223:AD223">SUM(X235:X242)</f>
        <v>2308</v>
      </c>
      <c r="Y223" s="49">
        <f t="shared" si="146"/>
        <v>2308</v>
      </c>
      <c r="Z223" s="49">
        <f t="shared" si="146"/>
        <v>2308</v>
      </c>
      <c r="AA223" s="49">
        <f t="shared" si="146"/>
        <v>2308</v>
      </c>
      <c r="AB223" s="49">
        <f t="shared" si="146"/>
        <v>2308</v>
      </c>
      <c r="AC223" s="49">
        <f t="shared" si="146"/>
        <v>2308</v>
      </c>
      <c r="AD223" s="49">
        <f t="shared" si="146"/>
        <v>2308</v>
      </c>
      <c r="AO223" s="49">
        <f>AD235+AC236+AB237+AA238+Z239+Y240+X241+W242</f>
        <v>2308</v>
      </c>
    </row>
    <row r="224" spans="12:40" ht="13.5">
      <c r="L224" s="49">
        <f>X236+Y237+Z238+AA239+AB240+AC241</f>
        <v>1731</v>
      </c>
      <c r="X224" s="49">
        <f aca="true" t="shared" si="147" ref="X224:AC224">SUM(X236:X241)</f>
        <v>1731</v>
      </c>
      <c r="Y224" s="49">
        <f t="shared" si="147"/>
        <v>1731</v>
      </c>
      <c r="Z224" s="49">
        <f t="shared" si="147"/>
        <v>1731</v>
      </c>
      <c r="AA224" s="49">
        <f t="shared" si="147"/>
        <v>1731</v>
      </c>
      <c r="AB224" s="49">
        <f t="shared" si="147"/>
        <v>1731</v>
      </c>
      <c r="AC224" s="49">
        <f t="shared" si="147"/>
        <v>1731</v>
      </c>
      <c r="AN224" s="49">
        <f>AC236+AB237+AA238+Z239+Y240+X241</f>
        <v>1731</v>
      </c>
    </row>
    <row r="225" spans="13:66" ht="13.5">
      <c r="M225" s="49">
        <f>Y237+Z238+AA239+AB240</f>
        <v>1154</v>
      </c>
      <c r="Y225" s="49">
        <f>SUM(Y237:Y240)</f>
        <v>1154</v>
      </c>
      <c r="Z225" s="49">
        <f>SUM(Z237:Z240)</f>
        <v>1154</v>
      </c>
      <c r="AA225" s="49">
        <f>SUM(AA237:AA240)</f>
        <v>1154</v>
      </c>
      <c r="AB225" s="49">
        <f>SUM(AB237:AB240)</f>
        <v>1154</v>
      </c>
      <c r="AM225" s="49">
        <f>AB237+AA238+Z239+Y240</f>
        <v>1154</v>
      </c>
      <c r="AQ225">
        <f>SUM(AQ227:AQ250)</f>
        <v>0</v>
      </c>
      <c r="AR225">
        <f aca="true" t="shared" si="148" ref="AR225:BN225">SUM(AR227:AR250)</f>
        <v>0</v>
      </c>
      <c r="AS225">
        <f t="shared" si="148"/>
        <v>0</v>
      </c>
      <c r="AT225">
        <f t="shared" si="148"/>
        <v>0</v>
      </c>
      <c r="AU225">
        <f t="shared" si="148"/>
        <v>0</v>
      </c>
      <c r="AV225">
        <f t="shared" si="148"/>
        <v>0</v>
      </c>
      <c r="AW225">
        <f t="shared" si="148"/>
        <v>0</v>
      </c>
      <c r="AX225">
        <f t="shared" si="148"/>
        <v>0</v>
      </c>
      <c r="AY225">
        <f t="shared" si="148"/>
        <v>0</v>
      </c>
      <c r="AZ225">
        <f t="shared" si="148"/>
        <v>0</v>
      </c>
      <c r="BA225">
        <f t="shared" si="148"/>
        <v>0</v>
      </c>
      <c r="BB225">
        <f t="shared" si="148"/>
        <v>0</v>
      </c>
      <c r="BC225">
        <f t="shared" si="148"/>
        <v>0</v>
      </c>
      <c r="BD225">
        <f t="shared" si="148"/>
        <v>0</v>
      </c>
      <c r="BE225">
        <f t="shared" si="148"/>
        <v>0</v>
      </c>
      <c r="BF225">
        <f t="shared" si="148"/>
        <v>0</v>
      </c>
      <c r="BG225">
        <f t="shared" si="148"/>
        <v>0</v>
      </c>
      <c r="BH225">
        <f t="shared" si="148"/>
        <v>0</v>
      </c>
      <c r="BI225">
        <f t="shared" si="148"/>
        <v>0</v>
      </c>
      <c r="BJ225">
        <f t="shared" si="148"/>
        <v>0</v>
      </c>
      <c r="BK225">
        <f t="shared" si="148"/>
        <v>0</v>
      </c>
      <c r="BL225">
        <f t="shared" si="148"/>
        <v>0</v>
      </c>
      <c r="BM225">
        <f t="shared" si="148"/>
        <v>0</v>
      </c>
      <c r="BN225">
        <f t="shared" si="148"/>
        <v>0</v>
      </c>
    </row>
    <row r="226" spans="42:67" ht="13.5" thickBot="1">
      <c r="AP226">
        <f>AQ227+BN250</f>
        <v>0</v>
      </c>
      <c r="BO226">
        <f>BN227+AQ250</f>
        <v>0</v>
      </c>
    </row>
    <row r="227" spans="3:66" ht="14.25" thickBot="1">
      <c r="C227" s="49">
        <f>SUM(O227:AL227)</f>
        <v>6924</v>
      </c>
      <c r="O227" s="89">
        <v>24</v>
      </c>
      <c r="P227" s="90">
        <v>13</v>
      </c>
      <c r="Q227" s="90">
        <v>563</v>
      </c>
      <c r="R227" s="90">
        <v>15</v>
      </c>
      <c r="S227" s="90">
        <v>561</v>
      </c>
      <c r="T227" s="90">
        <v>17</v>
      </c>
      <c r="U227" s="90">
        <v>559</v>
      </c>
      <c r="V227" s="90">
        <v>19</v>
      </c>
      <c r="W227" s="90">
        <v>557</v>
      </c>
      <c r="X227" s="90">
        <v>21</v>
      </c>
      <c r="Y227" s="90">
        <v>22</v>
      </c>
      <c r="Z227" s="90">
        <v>542</v>
      </c>
      <c r="AA227" s="90">
        <v>565</v>
      </c>
      <c r="AB227" s="90">
        <v>552</v>
      </c>
      <c r="AC227" s="90">
        <v>551</v>
      </c>
      <c r="AD227" s="90">
        <v>27</v>
      </c>
      <c r="AE227" s="90">
        <v>28</v>
      </c>
      <c r="AF227" s="90">
        <v>548</v>
      </c>
      <c r="AG227" s="90">
        <v>30</v>
      </c>
      <c r="AH227" s="90">
        <v>546</v>
      </c>
      <c r="AI227" s="90">
        <v>32</v>
      </c>
      <c r="AJ227" s="90">
        <v>544</v>
      </c>
      <c r="AK227" s="90">
        <v>34</v>
      </c>
      <c r="AL227" s="91">
        <v>554</v>
      </c>
      <c r="AO227">
        <f>SUM(AQ227:BN227)</f>
        <v>0</v>
      </c>
      <c r="AQ227" s="89">
        <f aca="true" t="shared" si="149" ref="AQ227:BM227">IF(O227&lt;100,O227,O227-577)</f>
        <v>24</v>
      </c>
      <c r="AR227" s="90">
        <f t="shared" si="149"/>
        <v>13</v>
      </c>
      <c r="AS227" s="90">
        <f t="shared" si="149"/>
        <v>-14</v>
      </c>
      <c r="AT227" s="90">
        <f t="shared" si="149"/>
        <v>15</v>
      </c>
      <c r="AU227" s="90">
        <f t="shared" si="149"/>
        <v>-16</v>
      </c>
      <c r="AV227" s="90">
        <f t="shared" si="149"/>
        <v>17</v>
      </c>
      <c r="AW227" s="90">
        <f t="shared" si="149"/>
        <v>-18</v>
      </c>
      <c r="AX227" s="90">
        <f t="shared" si="149"/>
        <v>19</v>
      </c>
      <c r="AY227" s="90">
        <f t="shared" si="149"/>
        <v>-20</v>
      </c>
      <c r="AZ227" s="90">
        <f t="shared" si="149"/>
        <v>21</v>
      </c>
      <c r="BA227" s="90">
        <f t="shared" si="149"/>
        <v>22</v>
      </c>
      <c r="BB227" s="90">
        <f t="shared" si="149"/>
        <v>-35</v>
      </c>
      <c r="BC227" s="90">
        <f t="shared" si="149"/>
        <v>-12</v>
      </c>
      <c r="BD227" s="90">
        <f t="shared" si="149"/>
        <v>-25</v>
      </c>
      <c r="BE227" s="90">
        <f t="shared" si="149"/>
        <v>-26</v>
      </c>
      <c r="BF227" s="90">
        <f t="shared" si="149"/>
        <v>27</v>
      </c>
      <c r="BG227" s="90">
        <f t="shared" si="149"/>
        <v>28</v>
      </c>
      <c r="BH227" s="90">
        <f t="shared" si="149"/>
        <v>-29</v>
      </c>
      <c r="BI227" s="90">
        <f t="shared" si="149"/>
        <v>30</v>
      </c>
      <c r="BJ227" s="90">
        <f t="shared" si="149"/>
        <v>-31</v>
      </c>
      <c r="BK227" s="90">
        <f t="shared" si="149"/>
        <v>32</v>
      </c>
      <c r="BL227" s="90">
        <f t="shared" si="149"/>
        <v>-33</v>
      </c>
      <c r="BM227" s="90">
        <f t="shared" si="149"/>
        <v>34</v>
      </c>
      <c r="BN227" s="91">
        <f aca="true" t="shared" si="150" ref="BN227:BN250">IF(AL227&lt;100,AL227,AL227-577)</f>
        <v>-23</v>
      </c>
    </row>
    <row r="228" spans="3:66" ht="14.25" thickBot="1">
      <c r="C228" s="49">
        <f aca="true" t="shared" si="151" ref="C228:C250">SUM(O228:AL228)</f>
        <v>6924</v>
      </c>
      <c r="D228" s="49">
        <f>SUM(P228:AK228)</f>
        <v>6347</v>
      </c>
      <c r="O228" s="92">
        <v>2</v>
      </c>
      <c r="P228" s="81">
        <f aca="true" t="shared" si="152" ref="P228:AK228">P191+46</f>
        <v>509</v>
      </c>
      <c r="Q228" s="82">
        <f t="shared" si="152"/>
        <v>77</v>
      </c>
      <c r="R228" s="82">
        <f t="shared" si="152"/>
        <v>501</v>
      </c>
      <c r="S228" s="82">
        <f t="shared" si="152"/>
        <v>75</v>
      </c>
      <c r="T228" s="82">
        <f t="shared" si="152"/>
        <v>503</v>
      </c>
      <c r="U228" s="82">
        <f t="shared" si="152"/>
        <v>73</v>
      </c>
      <c r="V228" s="82">
        <f t="shared" si="152"/>
        <v>505</v>
      </c>
      <c r="W228" s="82">
        <f t="shared" si="152"/>
        <v>71</v>
      </c>
      <c r="X228" s="82">
        <f t="shared" si="152"/>
        <v>507</v>
      </c>
      <c r="Y228" s="82">
        <f t="shared" si="152"/>
        <v>69</v>
      </c>
      <c r="Z228" s="82">
        <f t="shared" si="152"/>
        <v>520</v>
      </c>
      <c r="AA228" s="82">
        <f t="shared" si="152"/>
        <v>47</v>
      </c>
      <c r="AB228" s="82">
        <f t="shared" si="152"/>
        <v>511</v>
      </c>
      <c r="AC228" s="82">
        <f t="shared" si="152"/>
        <v>65</v>
      </c>
      <c r="AD228" s="82">
        <f t="shared" si="152"/>
        <v>513</v>
      </c>
      <c r="AE228" s="82">
        <f t="shared" si="152"/>
        <v>63</v>
      </c>
      <c r="AF228" s="82">
        <f t="shared" si="152"/>
        <v>515</v>
      </c>
      <c r="AG228" s="82">
        <f t="shared" si="152"/>
        <v>61</v>
      </c>
      <c r="AH228" s="82">
        <f t="shared" si="152"/>
        <v>517</v>
      </c>
      <c r="AI228" s="82">
        <f t="shared" si="152"/>
        <v>59</v>
      </c>
      <c r="AJ228" s="82">
        <f t="shared" si="152"/>
        <v>519</v>
      </c>
      <c r="AK228" s="83">
        <f t="shared" si="152"/>
        <v>67</v>
      </c>
      <c r="AL228" s="96">
        <v>575</v>
      </c>
      <c r="AO228">
        <f aca="true" t="shared" si="153" ref="AO228:AO250">SUM(AQ228:BN228)</f>
        <v>0</v>
      </c>
      <c r="AQ228" s="92">
        <f aca="true" t="shared" si="154" ref="AQ228:AQ250">IF(O228&lt;100,O228,O228-577)</f>
        <v>2</v>
      </c>
      <c r="AR228" s="81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3"/>
      <c r="BN228" s="96">
        <f t="shared" si="150"/>
        <v>-2</v>
      </c>
    </row>
    <row r="229" spans="3:66" ht="14.25" thickBot="1">
      <c r="C229" s="49">
        <f t="shared" si="151"/>
        <v>6924</v>
      </c>
      <c r="D229" s="49">
        <f aca="true" t="shared" si="155" ref="D229:D249">SUM(P229:AK229)</f>
        <v>6347</v>
      </c>
      <c r="E229" s="49">
        <f>SUM(Q229:AJ229)</f>
        <v>5770</v>
      </c>
      <c r="O229" s="92">
        <v>574</v>
      </c>
      <c r="P229" s="84">
        <f aca="true" t="shared" si="156" ref="P229:AK229">P192+46</f>
        <v>498</v>
      </c>
      <c r="Q229" s="71">
        <f t="shared" si="156"/>
        <v>107</v>
      </c>
      <c r="R229" s="72">
        <f t="shared" si="156"/>
        <v>478</v>
      </c>
      <c r="S229" s="72">
        <f t="shared" si="156"/>
        <v>100</v>
      </c>
      <c r="T229" s="72">
        <f t="shared" si="156"/>
        <v>476</v>
      </c>
      <c r="U229" s="72">
        <f t="shared" si="156"/>
        <v>102</v>
      </c>
      <c r="V229" s="72">
        <f t="shared" si="156"/>
        <v>474</v>
      </c>
      <c r="W229" s="72">
        <f t="shared" si="156"/>
        <v>104</v>
      </c>
      <c r="X229" s="72">
        <f t="shared" si="156"/>
        <v>472</v>
      </c>
      <c r="Y229" s="72">
        <f t="shared" si="156"/>
        <v>471</v>
      </c>
      <c r="Z229" s="72">
        <f t="shared" si="156"/>
        <v>117</v>
      </c>
      <c r="AA229" s="72">
        <f t="shared" si="156"/>
        <v>98</v>
      </c>
      <c r="AB229" s="72">
        <f t="shared" si="156"/>
        <v>109</v>
      </c>
      <c r="AC229" s="72">
        <f t="shared" si="156"/>
        <v>110</v>
      </c>
      <c r="AD229" s="72">
        <f t="shared" si="156"/>
        <v>466</v>
      </c>
      <c r="AE229" s="72">
        <f t="shared" si="156"/>
        <v>465</v>
      </c>
      <c r="AF229" s="72">
        <f t="shared" si="156"/>
        <v>113</v>
      </c>
      <c r="AG229" s="72">
        <f t="shared" si="156"/>
        <v>463</v>
      </c>
      <c r="AH229" s="72">
        <f t="shared" si="156"/>
        <v>115</v>
      </c>
      <c r="AI229" s="72">
        <f t="shared" si="156"/>
        <v>461</v>
      </c>
      <c r="AJ229" s="73">
        <f t="shared" si="156"/>
        <v>469</v>
      </c>
      <c r="AK229" s="88">
        <f t="shared" si="156"/>
        <v>79</v>
      </c>
      <c r="AL229" s="96">
        <v>3</v>
      </c>
      <c r="AO229">
        <f t="shared" si="153"/>
        <v>0</v>
      </c>
      <c r="AQ229" s="92">
        <f t="shared" si="154"/>
        <v>-3</v>
      </c>
      <c r="AR229" s="84"/>
      <c r="AS229" s="71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3"/>
      <c r="BM229" s="88"/>
      <c r="BN229" s="96">
        <f t="shared" si="150"/>
        <v>3</v>
      </c>
    </row>
    <row r="230" spans="3:66" ht="14.25" thickBot="1">
      <c r="C230" s="49">
        <f t="shared" si="151"/>
        <v>6924</v>
      </c>
      <c r="D230" s="49">
        <f t="shared" si="155"/>
        <v>6347</v>
      </c>
      <c r="E230" s="49">
        <f aca="true" t="shared" si="157" ref="E230:E248">SUM(Q230:AJ230)</f>
        <v>5770</v>
      </c>
      <c r="F230" s="49">
        <f>SUM(R230:AI230)</f>
        <v>5193</v>
      </c>
      <c r="O230" s="92">
        <v>4</v>
      </c>
      <c r="P230" s="84">
        <f aca="true" t="shared" si="158" ref="P230:AK230">P193+46</f>
        <v>80</v>
      </c>
      <c r="Q230" s="74">
        <f t="shared" si="158"/>
        <v>459</v>
      </c>
      <c r="R230" s="58">
        <f t="shared" si="158"/>
        <v>434</v>
      </c>
      <c r="S230" s="59">
        <f t="shared" si="158"/>
        <v>128</v>
      </c>
      <c r="T230" s="59">
        <f t="shared" si="158"/>
        <v>448</v>
      </c>
      <c r="U230" s="59">
        <f t="shared" si="158"/>
        <v>130</v>
      </c>
      <c r="V230" s="59">
        <f t="shared" si="158"/>
        <v>446</v>
      </c>
      <c r="W230" s="59">
        <f t="shared" si="158"/>
        <v>132</v>
      </c>
      <c r="X230" s="59">
        <f t="shared" si="158"/>
        <v>444</v>
      </c>
      <c r="Y230" s="59">
        <f t="shared" si="158"/>
        <v>134</v>
      </c>
      <c r="Z230" s="59">
        <f t="shared" si="158"/>
        <v>152</v>
      </c>
      <c r="AA230" s="59">
        <f t="shared" si="158"/>
        <v>160</v>
      </c>
      <c r="AB230" s="59">
        <f t="shared" si="158"/>
        <v>418</v>
      </c>
      <c r="AC230" s="59">
        <f t="shared" si="158"/>
        <v>158</v>
      </c>
      <c r="AD230" s="59">
        <f t="shared" si="158"/>
        <v>420</v>
      </c>
      <c r="AE230" s="59">
        <f t="shared" si="158"/>
        <v>156</v>
      </c>
      <c r="AF230" s="59">
        <f t="shared" si="158"/>
        <v>422</v>
      </c>
      <c r="AG230" s="59">
        <f t="shared" si="158"/>
        <v>154</v>
      </c>
      <c r="AH230" s="59">
        <f t="shared" si="158"/>
        <v>424</v>
      </c>
      <c r="AI230" s="60">
        <f t="shared" si="158"/>
        <v>433</v>
      </c>
      <c r="AJ230" s="76">
        <f t="shared" si="158"/>
        <v>118</v>
      </c>
      <c r="AK230" s="88">
        <f t="shared" si="158"/>
        <v>497</v>
      </c>
      <c r="AL230" s="96">
        <v>573</v>
      </c>
      <c r="AO230">
        <f t="shared" si="153"/>
        <v>0</v>
      </c>
      <c r="AQ230" s="92">
        <f t="shared" si="154"/>
        <v>4</v>
      </c>
      <c r="AR230" s="84"/>
      <c r="AS230" s="74"/>
      <c r="AT230" s="58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60"/>
      <c r="BL230" s="76"/>
      <c r="BM230" s="88"/>
      <c r="BN230" s="96">
        <f t="shared" si="150"/>
        <v>-4</v>
      </c>
    </row>
    <row r="231" spans="3:66" ht="14.25" thickBot="1">
      <c r="C231" s="49">
        <f t="shared" si="151"/>
        <v>6924</v>
      </c>
      <c r="D231" s="49">
        <f t="shared" si="155"/>
        <v>6347</v>
      </c>
      <c r="E231" s="49">
        <f t="shared" si="157"/>
        <v>5770</v>
      </c>
      <c r="F231" s="49">
        <f aca="true" t="shared" si="159" ref="F231:F247">SUM(R231:AI231)</f>
        <v>5193</v>
      </c>
      <c r="G231" s="49">
        <f>SUM(S231:AH231)</f>
        <v>4616</v>
      </c>
      <c r="O231" s="92">
        <v>572</v>
      </c>
      <c r="P231" s="84">
        <f aca="true" t="shared" si="160" ref="P231:AK231">P194+46</f>
        <v>496</v>
      </c>
      <c r="Q231" s="74">
        <f t="shared" si="160"/>
        <v>119</v>
      </c>
      <c r="R231" s="61">
        <f t="shared" si="160"/>
        <v>426</v>
      </c>
      <c r="S231" s="55">
        <f t="shared" si="160"/>
        <v>175</v>
      </c>
      <c r="T231" s="56">
        <f t="shared" si="160"/>
        <v>408</v>
      </c>
      <c r="U231" s="56">
        <f t="shared" si="160"/>
        <v>170</v>
      </c>
      <c r="V231" s="56">
        <f t="shared" si="160"/>
        <v>406</v>
      </c>
      <c r="W231" s="56">
        <f t="shared" si="160"/>
        <v>172</v>
      </c>
      <c r="X231" s="56">
        <f t="shared" si="160"/>
        <v>404</v>
      </c>
      <c r="Y231" s="56">
        <f t="shared" si="160"/>
        <v>403</v>
      </c>
      <c r="Z231" s="56">
        <f t="shared" si="160"/>
        <v>183</v>
      </c>
      <c r="AA231" s="56">
        <f t="shared" si="160"/>
        <v>168</v>
      </c>
      <c r="AB231" s="56">
        <f t="shared" si="160"/>
        <v>177</v>
      </c>
      <c r="AC231" s="56">
        <f t="shared" si="160"/>
        <v>178</v>
      </c>
      <c r="AD231" s="56">
        <f t="shared" si="160"/>
        <v>398</v>
      </c>
      <c r="AE231" s="56">
        <f t="shared" si="160"/>
        <v>397</v>
      </c>
      <c r="AF231" s="56">
        <f t="shared" si="160"/>
        <v>181</v>
      </c>
      <c r="AG231" s="56">
        <f t="shared" si="160"/>
        <v>395</v>
      </c>
      <c r="AH231" s="57">
        <f t="shared" si="160"/>
        <v>401</v>
      </c>
      <c r="AI231" s="65">
        <f t="shared" si="160"/>
        <v>151</v>
      </c>
      <c r="AJ231" s="76">
        <f t="shared" si="160"/>
        <v>458</v>
      </c>
      <c r="AK231" s="88">
        <f t="shared" si="160"/>
        <v>81</v>
      </c>
      <c r="AL231" s="96">
        <v>5</v>
      </c>
      <c r="AO231">
        <f t="shared" si="153"/>
        <v>0</v>
      </c>
      <c r="AQ231" s="92">
        <f t="shared" si="154"/>
        <v>-5</v>
      </c>
      <c r="AR231" s="84"/>
      <c r="AS231" s="74"/>
      <c r="AT231" s="61"/>
      <c r="AU231" s="55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7"/>
      <c r="BK231" s="65"/>
      <c r="BL231" s="76"/>
      <c r="BM231" s="88"/>
      <c r="BN231" s="96">
        <f t="shared" si="150"/>
        <v>5</v>
      </c>
    </row>
    <row r="232" spans="3:66" ht="14.25" thickBot="1">
      <c r="C232" s="49">
        <f t="shared" si="151"/>
        <v>6924</v>
      </c>
      <c r="D232" s="49">
        <f t="shared" si="155"/>
        <v>6347</v>
      </c>
      <c r="E232" s="49">
        <f t="shared" si="157"/>
        <v>5770</v>
      </c>
      <c r="F232" s="49">
        <f t="shared" si="159"/>
        <v>5193</v>
      </c>
      <c r="G232" s="49">
        <f aca="true" t="shared" si="161" ref="G232:G246">SUM(S232:AH232)</f>
        <v>4616</v>
      </c>
      <c r="H232" s="49">
        <f>SUM(T232:AG232)</f>
        <v>4039</v>
      </c>
      <c r="O232" s="92">
        <v>6</v>
      </c>
      <c r="P232" s="84">
        <f aca="true" t="shared" si="162" ref="P232:AK232">P195+46</f>
        <v>82</v>
      </c>
      <c r="Q232" s="74">
        <f t="shared" si="162"/>
        <v>457</v>
      </c>
      <c r="R232" s="61">
        <f t="shared" si="162"/>
        <v>150</v>
      </c>
      <c r="S232" s="66">
        <f t="shared" si="162"/>
        <v>393</v>
      </c>
      <c r="T232" s="41">
        <f t="shared" si="162"/>
        <v>203</v>
      </c>
      <c r="U232" s="42">
        <f t="shared" si="162"/>
        <v>379</v>
      </c>
      <c r="V232" s="42">
        <f t="shared" si="162"/>
        <v>199</v>
      </c>
      <c r="W232" s="42">
        <f t="shared" si="162"/>
        <v>377</v>
      </c>
      <c r="X232" s="42">
        <f t="shared" si="162"/>
        <v>201</v>
      </c>
      <c r="Y232" s="42">
        <f t="shared" si="162"/>
        <v>375</v>
      </c>
      <c r="Z232" s="42">
        <f t="shared" si="162"/>
        <v>191</v>
      </c>
      <c r="AA232" s="42">
        <f t="shared" si="162"/>
        <v>380</v>
      </c>
      <c r="AB232" s="42">
        <f t="shared" si="162"/>
        <v>205</v>
      </c>
      <c r="AC232" s="42">
        <f t="shared" si="162"/>
        <v>371</v>
      </c>
      <c r="AD232" s="42">
        <f t="shared" si="162"/>
        <v>207</v>
      </c>
      <c r="AE232" s="42">
        <f t="shared" si="162"/>
        <v>369</v>
      </c>
      <c r="AF232" s="42">
        <f t="shared" si="162"/>
        <v>209</v>
      </c>
      <c r="AG232" s="43">
        <f t="shared" si="162"/>
        <v>373</v>
      </c>
      <c r="AH232" s="67">
        <f t="shared" si="162"/>
        <v>184</v>
      </c>
      <c r="AI232" s="65">
        <f t="shared" si="162"/>
        <v>427</v>
      </c>
      <c r="AJ232" s="76">
        <f t="shared" si="162"/>
        <v>120</v>
      </c>
      <c r="AK232" s="88">
        <f t="shared" si="162"/>
        <v>495</v>
      </c>
      <c r="AL232" s="96">
        <v>571</v>
      </c>
      <c r="AO232">
        <f t="shared" si="153"/>
        <v>0</v>
      </c>
      <c r="AQ232" s="92">
        <f t="shared" si="154"/>
        <v>6</v>
      </c>
      <c r="AR232" s="84"/>
      <c r="AS232" s="74"/>
      <c r="AT232" s="61"/>
      <c r="AU232" s="66"/>
      <c r="AV232" s="41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3"/>
      <c r="BJ232" s="67"/>
      <c r="BK232" s="65"/>
      <c r="BL232" s="76"/>
      <c r="BM232" s="88"/>
      <c r="BN232" s="96">
        <f t="shared" si="150"/>
        <v>-6</v>
      </c>
    </row>
    <row r="233" spans="3:66" ht="14.25" thickBot="1">
      <c r="C233" s="49">
        <f t="shared" si="151"/>
        <v>6924</v>
      </c>
      <c r="D233" s="49">
        <f t="shared" si="155"/>
        <v>6347</v>
      </c>
      <c r="E233" s="49">
        <f t="shared" si="157"/>
        <v>5770</v>
      </c>
      <c r="F233" s="49">
        <f t="shared" si="159"/>
        <v>5193</v>
      </c>
      <c r="G233" s="49">
        <f t="shared" si="161"/>
        <v>4616</v>
      </c>
      <c r="H233" s="49">
        <f aca="true" t="shared" si="163" ref="H233:H245">SUM(T233:AG233)</f>
        <v>4039</v>
      </c>
      <c r="I233" s="49">
        <f>SUM(U233:AF233)</f>
        <v>3462</v>
      </c>
      <c r="O233" s="92">
        <v>570</v>
      </c>
      <c r="P233" s="84">
        <f aca="true" t="shared" si="164" ref="P233:AK233">P196+46</f>
        <v>494</v>
      </c>
      <c r="Q233" s="74">
        <f t="shared" si="164"/>
        <v>121</v>
      </c>
      <c r="R233" s="61">
        <f t="shared" si="164"/>
        <v>428</v>
      </c>
      <c r="S233" s="66">
        <f t="shared" si="164"/>
        <v>185</v>
      </c>
      <c r="T233" s="44">
        <f t="shared" si="164"/>
        <v>211</v>
      </c>
      <c r="U233" s="33">
        <f t="shared" si="164"/>
        <v>350</v>
      </c>
      <c r="V233" s="34">
        <f t="shared" si="164"/>
        <v>359</v>
      </c>
      <c r="W233" s="34">
        <f t="shared" si="164"/>
        <v>219</v>
      </c>
      <c r="X233" s="34">
        <f t="shared" si="164"/>
        <v>357</v>
      </c>
      <c r="Y233" s="34">
        <f t="shared" si="164"/>
        <v>221</v>
      </c>
      <c r="Z233" s="34">
        <f t="shared" si="164"/>
        <v>217</v>
      </c>
      <c r="AA233" s="34">
        <f t="shared" si="164"/>
        <v>238</v>
      </c>
      <c r="AB233" s="34">
        <f t="shared" si="164"/>
        <v>340</v>
      </c>
      <c r="AC233" s="34">
        <f t="shared" si="164"/>
        <v>236</v>
      </c>
      <c r="AD233" s="34">
        <f t="shared" si="164"/>
        <v>342</v>
      </c>
      <c r="AE233" s="34">
        <f t="shared" si="164"/>
        <v>234</v>
      </c>
      <c r="AF233" s="35">
        <f t="shared" si="164"/>
        <v>349</v>
      </c>
      <c r="AG233" s="45">
        <f t="shared" si="164"/>
        <v>366</v>
      </c>
      <c r="AH233" s="67">
        <f t="shared" si="164"/>
        <v>392</v>
      </c>
      <c r="AI233" s="65">
        <f t="shared" si="164"/>
        <v>149</v>
      </c>
      <c r="AJ233" s="76">
        <f t="shared" si="164"/>
        <v>456</v>
      </c>
      <c r="AK233" s="88">
        <f t="shared" si="164"/>
        <v>83</v>
      </c>
      <c r="AL233" s="96">
        <v>7</v>
      </c>
      <c r="AO233">
        <f t="shared" si="153"/>
        <v>0</v>
      </c>
      <c r="AQ233" s="92">
        <f t="shared" si="154"/>
        <v>-7</v>
      </c>
      <c r="AR233" s="84"/>
      <c r="AS233" s="74"/>
      <c r="AT233" s="61"/>
      <c r="AU233" s="66"/>
      <c r="AV233" s="44"/>
      <c r="AW233" s="33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5"/>
      <c r="BI233" s="45"/>
      <c r="BJ233" s="67"/>
      <c r="BK233" s="65"/>
      <c r="BL233" s="76"/>
      <c r="BM233" s="88"/>
      <c r="BN233" s="96">
        <f t="shared" si="150"/>
        <v>7</v>
      </c>
    </row>
    <row r="234" spans="3:66" ht="14.25" thickBot="1">
      <c r="C234" s="49">
        <f t="shared" si="151"/>
        <v>6924</v>
      </c>
      <c r="D234" s="49">
        <f t="shared" si="155"/>
        <v>6347</v>
      </c>
      <c r="E234" s="49">
        <f t="shared" si="157"/>
        <v>5770</v>
      </c>
      <c r="F234" s="49">
        <f t="shared" si="159"/>
        <v>5193</v>
      </c>
      <c r="G234" s="49">
        <f t="shared" si="161"/>
        <v>4616</v>
      </c>
      <c r="H234" s="49">
        <f t="shared" si="163"/>
        <v>4039</v>
      </c>
      <c r="I234" s="49">
        <f aca="true" t="shared" si="165" ref="I234:I244">SUM(U234:AF234)</f>
        <v>3462</v>
      </c>
      <c r="J234" s="49">
        <f>SUM(V234:AE234)</f>
        <v>2885</v>
      </c>
      <c r="O234" s="92">
        <v>8</v>
      </c>
      <c r="P234" s="84">
        <f aca="true" t="shared" si="166" ref="P234:AK234">P197+46</f>
        <v>84</v>
      </c>
      <c r="Q234" s="74">
        <f t="shared" si="166"/>
        <v>455</v>
      </c>
      <c r="R234" s="61">
        <f t="shared" si="166"/>
        <v>148</v>
      </c>
      <c r="S234" s="66">
        <f t="shared" si="166"/>
        <v>391</v>
      </c>
      <c r="T234" s="44">
        <f t="shared" si="166"/>
        <v>365</v>
      </c>
      <c r="U234" s="36">
        <f t="shared" si="166"/>
        <v>232</v>
      </c>
      <c r="V234" s="25">
        <f t="shared" si="166"/>
        <v>330</v>
      </c>
      <c r="W234" s="26">
        <f t="shared" si="166"/>
        <v>240</v>
      </c>
      <c r="X234" s="26">
        <f t="shared" si="166"/>
        <v>336</v>
      </c>
      <c r="Y234" s="26">
        <f t="shared" si="166"/>
        <v>242</v>
      </c>
      <c r="Z234" s="26">
        <f t="shared" si="166"/>
        <v>252</v>
      </c>
      <c r="AA234" s="26">
        <f t="shared" si="166"/>
        <v>256</v>
      </c>
      <c r="AB234" s="26">
        <f t="shared" si="166"/>
        <v>322</v>
      </c>
      <c r="AC234" s="26">
        <f t="shared" si="166"/>
        <v>254</v>
      </c>
      <c r="AD234" s="26">
        <f t="shared" si="166"/>
        <v>324</v>
      </c>
      <c r="AE234" s="27">
        <f t="shared" si="166"/>
        <v>329</v>
      </c>
      <c r="AF234" s="38">
        <f t="shared" si="166"/>
        <v>345</v>
      </c>
      <c r="AG234" s="45">
        <f t="shared" si="166"/>
        <v>212</v>
      </c>
      <c r="AH234" s="67">
        <f t="shared" si="166"/>
        <v>186</v>
      </c>
      <c r="AI234" s="65">
        <f t="shared" si="166"/>
        <v>429</v>
      </c>
      <c r="AJ234" s="76">
        <f t="shared" si="166"/>
        <v>122</v>
      </c>
      <c r="AK234" s="88">
        <f t="shared" si="166"/>
        <v>493</v>
      </c>
      <c r="AL234" s="96">
        <v>569</v>
      </c>
      <c r="AO234">
        <f t="shared" si="153"/>
        <v>0</v>
      </c>
      <c r="AQ234" s="92">
        <f t="shared" si="154"/>
        <v>8</v>
      </c>
      <c r="AR234" s="84"/>
      <c r="AS234" s="74"/>
      <c r="AT234" s="61"/>
      <c r="AU234" s="66"/>
      <c r="AV234" s="44"/>
      <c r="AW234" s="36"/>
      <c r="AX234" s="25"/>
      <c r="AY234" s="26"/>
      <c r="AZ234" s="26"/>
      <c r="BA234" s="26"/>
      <c r="BB234" s="26"/>
      <c r="BC234" s="26"/>
      <c r="BD234" s="26"/>
      <c r="BE234" s="26"/>
      <c r="BF234" s="26"/>
      <c r="BG234" s="27"/>
      <c r="BH234" s="38"/>
      <c r="BI234" s="45"/>
      <c r="BJ234" s="67"/>
      <c r="BK234" s="65"/>
      <c r="BL234" s="76"/>
      <c r="BM234" s="88"/>
      <c r="BN234" s="96">
        <f t="shared" si="150"/>
        <v>-8</v>
      </c>
    </row>
    <row r="235" spans="3:66" ht="14.25" thickBot="1">
      <c r="C235" s="49">
        <f t="shared" si="151"/>
        <v>6924</v>
      </c>
      <c r="D235" s="49">
        <f t="shared" si="155"/>
        <v>6347</v>
      </c>
      <c r="E235" s="49">
        <f t="shared" si="157"/>
        <v>5770</v>
      </c>
      <c r="F235" s="49">
        <f t="shared" si="159"/>
        <v>5193</v>
      </c>
      <c r="G235" s="49">
        <f t="shared" si="161"/>
        <v>4616</v>
      </c>
      <c r="H235" s="49">
        <f t="shared" si="163"/>
        <v>4039</v>
      </c>
      <c r="I235" s="49">
        <f t="shared" si="165"/>
        <v>3462</v>
      </c>
      <c r="J235" s="49">
        <f aca="true" t="shared" si="167" ref="J235:J243">SUM(V235:AE235)</f>
        <v>2885</v>
      </c>
      <c r="K235" s="49">
        <f>SUM(W235:AD235)</f>
        <v>2308</v>
      </c>
      <c r="O235" s="92">
        <v>568</v>
      </c>
      <c r="P235" s="84">
        <f aca="true" t="shared" si="168" ref="P235:AK235">P198+46</f>
        <v>492</v>
      </c>
      <c r="Q235" s="74">
        <f t="shared" si="168"/>
        <v>123</v>
      </c>
      <c r="R235" s="61">
        <f t="shared" si="168"/>
        <v>430</v>
      </c>
      <c r="S235" s="66">
        <f t="shared" si="168"/>
        <v>187</v>
      </c>
      <c r="T235" s="44">
        <f t="shared" si="168"/>
        <v>213</v>
      </c>
      <c r="U235" s="36">
        <f t="shared" si="168"/>
        <v>231</v>
      </c>
      <c r="V235" s="28">
        <f t="shared" si="168"/>
        <v>326</v>
      </c>
      <c r="W235" s="17">
        <f t="shared" si="168"/>
        <v>313</v>
      </c>
      <c r="X235" s="18">
        <f t="shared" si="168"/>
        <v>268</v>
      </c>
      <c r="Y235" s="18">
        <f t="shared" si="168"/>
        <v>308</v>
      </c>
      <c r="Z235" s="18">
        <f t="shared" si="168"/>
        <v>270</v>
      </c>
      <c r="AA235" s="18">
        <f t="shared" si="168"/>
        <v>257</v>
      </c>
      <c r="AB235" s="18">
        <f t="shared" si="168"/>
        <v>259</v>
      </c>
      <c r="AC235" s="18">
        <f t="shared" si="168"/>
        <v>319</v>
      </c>
      <c r="AD235" s="19">
        <f t="shared" si="168"/>
        <v>314</v>
      </c>
      <c r="AE235" s="32">
        <f t="shared" si="168"/>
        <v>251</v>
      </c>
      <c r="AF235" s="38">
        <f t="shared" si="168"/>
        <v>346</v>
      </c>
      <c r="AG235" s="45">
        <f t="shared" si="168"/>
        <v>364</v>
      </c>
      <c r="AH235" s="67">
        <f t="shared" si="168"/>
        <v>390</v>
      </c>
      <c r="AI235" s="65">
        <f t="shared" si="168"/>
        <v>147</v>
      </c>
      <c r="AJ235" s="76">
        <f t="shared" si="168"/>
        <v>454</v>
      </c>
      <c r="AK235" s="88">
        <f t="shared" si="168"/>
        <v>85</v>
      </c>
      <c r="AL235" s="96">
        <v>9</v>
      </c>
      <c r="AO235">
        <f t="shared" si="153"/>
        <v>0</v>
      </c>
      <c r="AQ235" s="92">
        <f t="shared" si="154"/>
        <v>-9</v>
      </c>
      <c r="AR235" s="84"/>
      <c r="AS235" s="74"/>
      <c r="AT235" s="61"/>
      <c r="AU235" s="66"/>
      <c r="AV235" s="44"/>
      <c r="AW235" s="36"/>
      <c r="AX235" s="28"/>
      <c r="AY235" s="17"/>
      <c r="AZ235" s="18"/>
      <c r="BA235" s="18"/>
      <c r="BB235" s="18"/>
      <c r="BC235" s="18"/>
      <c r="BD235" s="18"/>
      <c r="BE235" s="18"/>
      <c r="BF235" s="19"/>
      <c r="BG235" s="32"/>
      <c r="BH235" s="38"/>
      <c r="BI235" s="45"/>
      <c r="BJ235" s="67"/>
      <c r="BK235" s="65"/>
      <c r="BL235" s="76"/>
      <c r="BM235" s="88"/>
      <c r="BN235" s="96">
        <f t="shared" si="150"/>
        <v>9</v>
      </c>
    </row>
    <row r="236" spans="3:66" ht="14.25" thickBot="1">
      <c r="C236" s="49">
        <f t="shared" si="151"/>
        <v>6924</v>
      </c>
      <c r="D236" s="49">
        <f t="shared" si="155"/>
        <v>6347</v>
      </c>
      <c r="E236" s="49">
        <f t="shared" si="157"/>
        <v>5770</v>
      </c>
      <c r="F236" s="49">
        <f t="shared" si="159"/>
        <v>5193</v>
      </c>
      <c r="G236" s="49">
        <f t="shared" si="161"/>
        <v>4616</v>
      </c>
      <c r="H236" s="49">
        <f t="shared" si="163"/>
        <v>4039</v>
      </c>
      <c r="I236" s="49">
        <f t="shared" si="165"/>
        <v>3462</v>
      </c>
      <c r="J236" s="49">
        <f t="shared" si="167"/>
        <v>2885</v>
      </c>
      <c r="K236" s="49">
        <f aca="true" t="shared" si="169" ref="K236:K242">SUM(W236:AD236)</f>
        <v>2308</v>
      </c>
      <c r="L236" s="49">
        <f aca="true" t="shared" si="170" ref="L236:L241">SUM(X236:AC236)</f>
        <v>1731</v>
      </c>
      <c r="O236" s="92">
        <v>10</v>
      </c>
      <c r="P236" s="84">
        <f aca="true" t="shared" si="171" ref="P236:AK236">P199+46</f>
        <v>86</v>
      </c>
      <c r="Q236" s="74">
        <f t="shared" si="171"/>
        <v>453</v>
      </c>
      <c r="R236" s="61">
        <f t="shared" si="171"/>
        <v>146</v>
      </c>
      <c r="S236" s="66">
        <f t="shared" si="171"/>
        <v>389</v>
      </c>
      <c r="T236" s="44">
        <f t="shared" si="171"/>
        <v>363</v>
      </c>
      <c r="U236" s="36">
        <f t="shared" si="171"/>
        <v>347</v>
      </c>
      <c r="V236" s="28">
        <f t="shared" si="171"/>
        <v>250</v>
      </c>
      <c r="W236" s="20">
        <f t="shared" si="171"/>
        <v>266</v>
      </c>
      <c r="X236" s="50">
        <f t="shared" si="171"/>
        <v>271</v>
      </c>
      <c r="Y236" s="51">
        <f t="shared" si="171"/>
        <v>276</v>
      </c>
      <c r="Z236" s="51">
        <f t="shared" si="171"/>
        <v>279</v>
      </c>
      <c r="AA236" s="51">
        <f t="shared" si="171"/>
        <v>304</v>
      </c>
      <c r="AB236" s="51">
        <f t="shared" si="171"/>
        <v>302</v>
      </c>
      <c r="AC236" s="52">
        <f t="shared" si="171"/>
        <v>299</v>
      </c>
      <c r="AD236" s="24">
        <f t="shared" si="171"/>
        <v>311</v>
      </c>
      <c r="AE236" s="32">
        <f t="shared" si="171"/>
        <v>327</v>
      </c>
      <c r="AF236" s="38">
        <f t="shared" si="171"/>
        <v>230</v>
      </c>
      <c r="AG236" s="45">
        <f t="shared" si="171"/>
        <v>214</v>
      </c>
      <c r="AH236" s="67">
        <f t="shared" si="171"/>
        <v>188</v>
      </c>
      <c r="AI236" s="65">
        <f t="shared" si="171"/>
        <v>431</v>
      </c>
      <c r="AJ236" s="76">
        <f t="shared" si="171"/>
        <v>124</v>
      </c>
      <c r="AK236" s="88">
        <f t="shared" si="171"/>
        <v>491</v>
      </c>
      <c r="AL236" s="96">
        <v>567</v>
      </c>
      <c r="AO236">
        <f t="shared" si="153"/>
        <v>0</v>
      </c>
      <c r="AQ236" s="92">
        <f t="shared" si="154"/>
        <v>10</v>
      </c>
      <c r="AR236" s="84"/>
      <c r="AS236" s="74"/>
      <c r="AT236" s="61"/>
      <c r="AU236" s="66"/>
      <c r="AV236" s="44"/>
      <c r="AW236" s="36"/>
      <c r="AX236" s="28"/>
      <c r="AY236" s="20"/>
      <c r="AZ236" s="50"/>
      <c r="BA236" s="51"/>
      <c r="BB236" s="51"/>
      <c r="BC236" s="51"/>
      <c r="BD236" s="51"/>
      <c r="BE236" s="52"/>
      <c r="BF236" s="24"/>
      <c r="BG236" s="32"/>
      <c r="BH236" s="38"/>
      <c r="BI236" s="45"/>
      <c r="BJ236" s="67"/>
      <c r="BK236" s="65"/>
      <c r="BL236" s="76"/>
      <c r="BM236" s="88"/>
      <c r="BN236" s="96">
        <f t="shared" si="150"/>
        <v>-10</v>
      </c>
    </row>
    <row r="237" spans="3:66" ht="13.5">
      <c r="C237" s="49">
        <f t="shared" si="151"/>
        <v>6924</v>
      </c>
      <c r="D237" s="49">
        <f t="shared" si="155"/>
        <v>6347</v>
      </c>
      <c r="E237" s="49">
        <f t="shared" si="157"/>
        <v>5770</v>
      </c>
      <c r="F237" s="49">
        <f t="shared" si="159"/>
        <v>5193</v>
      </c>
      <c r="G237" s="49">
        <f t="shared" si="161"/>
        <v>4616</v>
      </c>
      <c r="H237" s="49">
        <f t="shared" si="163"/>
        <v>4039</v>
      </c>
      <c r="I237" s="49">
        <f t="shared" si="165"/>
        <v>3462</v>
      </c>
      <c r="J237" s="49">
        <f t="shared" si="167"/>
        <v>2885</v>
      </c>
      <c r="K237" s="49">
        <f t="shared" si="169"/>
        <v>2308</v>
      </c>
      <c r="L237" s="49">
        <f t="shared" si="170"/>
        <v>1731</v>
      </c>
      <c r="M237" s="49">
        <f>SUM(Y237:AB237)</f>
        <v>1154</v>
      </c>
      <c r="O237" s="92">
        <v>566</v>
      </c>
      <c r="P237" s="84">
        <f aca="true" t="shared" si="172" ref="P237:AK237">P200+46</f>
        <v>490</v>
      </c>
      <c r="Q237" s="74">
        <f t="shared" si="172"/>
        <v>125</v>
      </c>
      <c r="R237" s="61">
        <f t="shared" si="172"/>
        <v>432</v>
      </c>
      <c r="S237" s="66">
        <f t="shared" si="172"/>
        <v>189</v>
      </c>
      <c r="T237" s="44">
        <f t="shared" si="172"/>
        <v>215</v>
      </c>
      <c r="U237" s="36">
        <f t="shared" si="172"/>
        <v>348</v>
      </c>
      <c r="V237" s="28">
        <f t="shared" si="172"/>
        <v>328</v>
      </c>
      <c r="W237" s="20">
        <f t="shared" si="172"/>
        <v>265</v>
      </c>
      <c r="X237" s="53">
        <f t="shared" si="172"/>
        <v>305</v>
      </c>
      <c r="Y237" s="1">
        <f t="shared" si="172"/>
        <v>281</v>
      </c>
      <c r="Z237" s="2">
        <f t="shared" si="172"/>
        <v>288</v>
      </c>
      <c r="AA237" s="2">
        <f t="shared" si="172"/>
        <v>293</v>
      </c>
      <c r="AB237" s="3">
        <f t="shared" si="172"/>
        <v>292</v>
      </c>
      <c r="AC237" s="54">
        <f t="shared" si="172"/>
        <v>272</v>
      </c>
      <c r="AD237" s="24">
        <f t="shared" si="172"/>
        <v>312</v>
      </c>
      <c r="AE237" s="32">
        <f t="shared" si="172"/>
        <v>249</v>
      </c>
      <c r="AF237" s="38">
        <f t="shared" si="172"/>
        <v>229</v>
      </c>
      <c r="AG237" s="45">
        <f t="shared" si="172"/>
        <v>362</v>
      </c>
      <c r="AH237" s="67">
        <f t="shared" si="172"/>
        <v>388</v>
      </c>
      <c r="AI237" s="65">
        <f t="shared" si="172"/>
        <v>145</v>
      </c>
      <c r="AJ237" s="76">
        <f t="shared" si="172"/>
        <v>452</v>
      </c>
      <c r="AK237" s="88">
        <f t="shared" si="172"/>
        <v>87</v>
      </c>
      <c r="AL237" s="96">
        <v>11</v>
      </c>
      <c r="AO237">
        <f t="shared" si="153"/>
        <v>0</v>
      </c>
      <c r="AQ237" s="92">
        <f t="shared" si="154"/>
        <v>-11</v>
      </c>
      <c r="AR237" s="84"/>
      <c r="AS237" s="74"/>
      <c r="AT237" s="61"/>
      <c r="AU237" s="66"/>
      <c r="AV237" s="44"/>
      <c r="AW237" s="36"/>
      <c r="AX237" s="28"/>
      <c r="AY237" s="20"/>
      <c r="AZ237" s="53"/>
      <c r="BA237" s="1"/>
      <c r="BB237" s="2"/>
      <c r="BC237" s="2"/>
      <c r="BD237" s="3"/>
      <c r="BE237" s="54"/>
      <c r="BF237" s="24"/>
      <c r="BG237" s="32"/>
      <c r="BH237" s="38"/>
      <c r="BI237" s="45"/>
      <c r="BJ237" s="67"/>
      <c r="BK237" s="65"/>
      <c r="BL237" s="76"/>
      <c r="BM237" s="88"/>
      <c r="BN237" s="96">
        <f t="shared" si="150"/>
        <v>11</v>
      </c>
    </row>
    <row r="238" spans="3:66" ht="13.5">
      <c r="C238" s="49">
        <f t="shared" si="151"/>
        <v>6924</v>
      </c>
      <c r="D238" s="49">
        <f t="shared" si="155"/>
        <v>6347</v>
      </c>
      <c r="E238" s="49">
        <f t="shared" si="157"/>
        <v>5770</v>
      </c>
      <c r="F238" s="49">
        <f t="shared" si="159"/>
        <v>5193</v>
      </c>
      <c r="G238" s="49">
        <f t="shared" si="161"/>
        <v>4616</v>
      </c>
      <c r="H238" s="49">
        <f t="shared" si="163"/>
        <v>4039</v>
      </c>
      <c r="I238" s="49">
        <f t="shared" si="165"/>
        <v>3462</v>
      </c>
      <c r="J238" s="49">
        <f t="shared" si="167"/>
        <v>2885</v>
      </c>
      <c r="K238" s="49">
        <f t="shared" si="169"/>
        <v>2308</v>
      </c>
      <c r="L238" s="49">
        <f t="shared" si="170"/>
        <v>1731</v>
      </c>
      <c r="M238" s="49">
        <f>SUM(Y238:AB238)</f>
        <v>1154</v>
      </c>
      <c r="O238" s="92">
        <v>576</v>
      </c>
      <c r="P238" s="84">
        <f aca="true" t="shared" si="173" ref="P238:AK238">P201+46</f>
        <v>88</v>
      </c>
      <c r="Q238" s="74">
        <f t="shared" si="173"/>
        <v>451</v>
      </c>
      <c r="R238" s="61">
        <f t="shared" si="173"/>
        <v>135</v>
      </c>
      <c r="S238" s="66">
        <f t="shared" si="173"/>
        <v>387</v>
      </c>
      <c r="T238" s="44">
        <f t="shared" si="173"/>
        <v>361</v>
      </c>
      <c r="U238" s="36">
        <f t="shared" si="173"/>
        <v>355</v>
      </c>
      <c r="V238" s="28">
        <f t="shared" si="173"/>
        <v>243</v>
      </c>
      <c r="W238" s="20">
        <f t="shared" si="173"/>
        <v>260</v>
      </c>
      <c r="X238" s="53">
        <f t="shared" si="173"/>
        <v>303</v>
      </c>
      <c r="Y238" s="4">
        <f t="shared" si="173"/>
        <v>295</v>
      </c>
      <c r="Z238" s="11">
        <f t="shared" si="173"/>
        <v>290</v>
      </c>
      <c r="AA238" s="11">
        <f t="shared" si="173"/>
        <v>283</v>
      </c>
      <c r="AB238" s="6">
        <f t="shared" si="173"/>
        <v>286</v>
      </c>
      <c r="AC238" s="54">
        <f t="shared" si="173"/>
        <v>274</v>
      </c>
      <c r="AD238" s="24">
        <f t="shared" si="173"/>
        <v>317</v>
      </c>
      <c r="AE238" s="32">
        <f t="shared" si="173"/>
        <v>334</v>
      </c>
      <c r="AF238" s="38">
        <f t="shared" si="173"/>
        <v>222</v>
      </c>
      <c r="AG238" s="45">
        <f t="shared" si="173"/>
        <v>216</v>
      </c>
      <c r="AH238" s="67">
        <f t="shared" si="173"/>
        <v>190</v>
      </c>
      <c r="AI238" s="65">
        <f t="shared" si="173"/>
        <v>442</v>
      </c>
      <c r="AJ238" s="76">
        <f t="shared" si="173"/>
        <v>126</v>
      </c>
      <c r="AK238" s="88">
        <f t="shared" si="173"/>
        <v>489</v>
      </c>
      <c r="AL238" s="96">
        <v>1</v>
      </c>
      <c r="AO238">
        <f t="shared" si="153"/>
        <v>0</v>
      </c>
      <c r="AQ238" s="92">
        <f t="shared" si="154"/>
        <v>-1</v>
      </c>
      <c r="AR238" s="84"/>
      <c r="AS238" s="74"/>
      <c r="AT238" s="61"/>
      <c r="AU238" s="66"/>
      <c r="AV238" s="44"/>
      <c r="AW238" s="36"/>
      <c r="AX238" s="28"/>
      <c r="AY238" s="20"/>
      <c r="AZ238" s="53"/>
      <c r="BA238" s="4"/>
      <c r="BB238" s="11"/>
      <c r="BC238" s="11"/>
      <c r="BD238" s="6"/>
      <c r="BE238" s="54"/>
      <c r="BF238" s="24"/>
      <c r="BG238" s="32"/>
      <c r="BH238" s="38"/>
      <c r="BI238" s="45"/>
      <c r="BJ238" s="67"/>
      <c r="BK238" s="65"/>
      <c r="BL238" s="76"/>
      <c r="BM238" s="88"/>
      <c r="BN238" s="96">
        <f t="shared" si="150"/>
        <v>1</v>
      </c>
    </row>
    <row r="239" spans="3:66" ht="13.5">
      <c r="C239" s="49">
        <f t="shared" si="151"/>
        <v>6924</v>
      </c>
      <c r="D239" s="49">
        <f t="shared" si="155"/>
        <v>6347</v>
      </c>
      <c r="E239" s="49">
        <f t="shared" si="157"/>
        <v>5770</v>
      </c>
      <c r="F239" s="49">
        <f t="shared" si="159"/>
        <v>5193</v>
      </c>
      <c r="G239" s="49">
        <f t="shared" si="161"/>
        <v>4616</v>
      </c>
      <c r="H239" s="49">
        <f t="shared" si="163"/>
        <v>4039</v>
      </c>
      <c r="I239" s="49">
        <f t="shared" si="165"/>
        <v>3462</v>
      </c>
      <c r="J239" s="49">
        <f t="shared" si="167"/>
        <v>2885</v>
      </c>
      <c r="K239" s="49">
        <f t="shared" si="169"/>
        <v>2308</v>
      </c>
      <c r="L239" s="49">
        <f t="shared" si="170"/>
        <v>1731</v>
      </c>
      <c r="M239" s="49">
        <f>SUM(Y239:AB239)</f>
        <v>1154</v>
      </c>
      <c r="O239" s="92">
        <v>531</v>
      </c>
      <c r="P239" s="84">
        <f aca="true" t="shared" si="174" ref="P239:AK239">P202+46</f>
        <v>78</v>
      </c>
      <c r="Q239" s="74">
        <f t="shared" si="174"/>
        <v>488</v>
      </c>
      <c r="R239" s="61">
        <f t="shared" si="174"/>
        <v>450</v>
      </c>
      <c r="S239" s="66">
        <f t="shared" si="174"/>
        <v>416</v>
      </c>
      <c r="T239" s="44">
        <f t="shared" si="174"/>
        <v>367</v>
      </c>
      <c r="U239" s="36">
        <f t="shared" si="174"/>
        <v>344</v>
      </c>
      <c r="V239" s="28">
        <f t="shared" si="174"/>
        <v>338</v>
      </c>
      <c r="W239" s="20">
        <f t="shared" si="174"/>
        <v>310</v>
      </c>
      <c r="X239" s="53">
        <f t="shared" si="174"/>
        <v>297</v>
      </c>
      <c r="Y239" s="4">
        <f t="shared" si="174"/>
        <v>284</v>
      </c>
      <c r="Z239" s="11">
        <f t="shared" si="174"/>
        <v>285</v>
      </c>
      <c r="AA239" s="11">
        <f t="shared" si="174"/>
        <v>296</v>
      </c>
      <c r="AB239" s="6">
        <f t="shared" si="174"/>
        <v>289</v>
      </c>
      <c r="AC239" s="54">
        <f t="shared" si="174"/>
        <v>280</v>
      </c>
      <c r="AD239" s="24">
        <f t="shared" si="174"/>
        <v>267</v>
      </c>
      <c r="AE239" s="32">
        <f t="shared" si="174"/>
        <v>239</v>
      </c>
      <c r="AF239" s="38">
        <f t="shared" si="174"/>
        <v>233</v>
      </c>
      <c r="AG239" s="45">
        <f t="shared" si="174"/>
        <v>210</v>
      </c>
      <c r="AH239" s="67">
        <f t="shared" si="174"/>
        <v>161</v>
      </c>
      <c r="AI239" s="65">
        <f t="shared" si="174"/>
        <v>127</v>
      </c>
      <c r="AJ239" s="76">
        <f t="shared" si="174"/>
        <v>89</v>
      </c>
      <c r="AK239" s="88">
        <f t="shared" si="174"/>
        <v>499</v>
      </c>
      <c r="AL239" s="96">
        <v>46</v>
      </c>
      <c r="AO239">
        <f t="shared" si="153"/>
        <v>0</v>
      </c>
      <c r="AQ239" s="92">
        <f t="shared" si="154"/>
        <v>-46</v>
      </c>
      <c r="AR239" s="84"/>
      <c r="AS239" s="74"/>
      <c r="AT239" s="61"/>
      <c r="AU239" s="66"/>
      <c r="AV239" s="44"/>
      <c r="AW239" s="36"/>
      <c r="AX239" s="28"/>
      <c r="AY239" s="20"/>
      <c r="AZ239" s="53"/>
      <c r="BA239" s="4"/>
      <c r="BB239" s="11"/>
      <c r="BC239" s="11"/>
      <c r="BD239" s="6"/>
      <c r="BE239" s="54"/>
      <c r="BF239" s="24"/>
      <c r="BG239" s="32"/>
      <c r="BH239" s="38"/>
      <c r="BI239" s="45"/>
      <c r="BJ239" s="67"/>
      <c r="BK239" s="65"/>
      <c r="BL239" s="76"/>
      <c r="BM239" s="88"/>
      <c r="BN239" s="96">
        <f t="shared" si="150"/>
        <v>46</v>
      </c>
    </row>
    <row r="240" spans="3:66" ht="14.25" thickBot="1">
      <c r="C240" s="49">
        <f t="shared" si="151"/>
        <v>6924</v>
      </c>
      <c r="D240" s="49">
        <f t="shared" si="155"/>
        <v>6347</v>
      </c>
      <c r="E240" s="49">
        <f t="shared" si="157"/>
        <v>5770</v>
      </c>
      <c r="F240" s="49">
        <f t="shared" si="159"/>
        <v>5193</v>
      </c>
      <c r="G240" s="49">
        <f t="shared" si="161"/>
        <v>4616</v>
      </c>
      <c r="H240" s="49">
        <f t="shared" si="163"/>
        <v>4039</v>
      </c>
      <c r="I240" s="49">
        <f t="shared" si="165"/>
        <v>3462</v>
      </c>
      <c r="J240" s="49">
        <f t="shared" si="167"/>
        <v>2885</v>
      </c>
      <c r="K240" s="49">
        <f t="shared" si="169"/>
        <v>2308</v>
      </c>
      <c r="L240" s="49">
        <f t="shared" si="170"/>
        <v>1731</v>
      </c>
      <c r="M240" s="49">
        <f>SUM(Y240:AB240)</f>
        <v>1154</v>
      </c>
      <c r="O240" s="92">
        <v>45</v>
      </c>
      <c r="P240" s="84">
        <f aca="true" t="shared" si="175" ref="P240:AK240">P203+46</f>
        <v>56</v>
      </c>
      <c r="Q240" s="74">
        <f t="shared" si="175"/>
        <v>480</v>
      </c>
      <c r="R240" s="61">
        <f t="shared" si="175"/>
        <v>142</v>
      </c>
      <c r="S240" s="66">
        <f t="shared" si="175"/>
        <v>410</v>
      </c>
      <c r="T240" s="44">
        <f t="shared" si="175"/>
        <v>381</v>
      </c>
      <c r="U240" s="36">
        <f t="shared" si="175"/>
        <v>226</v>
      </c>
      <c r="V240" s="28">
        <f t="shared" si="175"/>
        <v>246</v>
      </c>
      <c r="W240" s="20">
        <f t="shared" si="175"/>
        <v>315</v>
      </c>
      <c r="X240" s="53">
        <f t="shared" si="175"/>
        <v>277</v>
      </c>
      <c r="Y240" s="7">
        <f t="shared" si="175"/>
        <v>294</v>
      </c>
      <c r="Z240" s="8">
        <f t="shared" si="175"/>
        <v>291</v>
      </c>
      <c r="AA240" s="8">
        <f t="shared" si="175"/>
        <v>282</v>
      </c>
      <c r="AB240" s="9">
        <f t="shared" si="175"/>
        <v>287</v>
      </c>
      <c r="AC240" s="54">
        <f t="shared" si="175"/>
        <v>300</v>
      </c>
      <c r="AD240" s="24">
        <f t="shared" si="175"/>
        <v>262</v>
      </c>
      <c r="AE240" s="32">
        <f t="shared" si="175"/>
        <v>331</v>
      </c>
      <c r="AF240" s="38">
        <f t="shared" si="175"/>
        <v>351</v>
      </c>
      <c r="AG240" s="45">
        <f t="shared" si="175"/>
        <v>196</v>
      </c>
      <c r="AH240" s="67">
        <f t="shared" si="175"/>
        <v>167</v>
      </c>
      <c r="AI240" s="65">
        <f t="shared" si="175"/>
        <v>435</v>
      </c>
      <c r="AJ240" s="76">
        <f t="shared" si="175"/>
        <v>97</v>
      </c>
      <c r="AK240" s="88">
        <f t="shared" si="175"/>
        <v>521</v>
      </c>
      <c r="AL240" s="96">
        <v>532</v>
      </c>
      <c r="AO240">
        <f t="shared" si="153"/>
        <v>0</v>
      </c>
      <c r="AQ240" s="92">
        <f t="shared" si="154"/>
        <v>45</v>
      </c>
      <c r="AR240" s="84"/>
      <c r="AS240" s="74"/>
      <c r="AT240" s="61"/>
      <c r="AU240" s="66"/>
      <c r="AV240" s="44"/>
      <c r="AW240" s="36"/>
      <c r="AX240" s="28"/>
      <c r="AY240" s="20"/>
      <c r="AZ240" s="53"/>
      <c r="BA240" s="7"/>
      <c r="BB240" s="8"/>
      <c r="BC240" s="8"/>
      <c r="BD240" s="9"/>
      <c r="BE240" s="54"/>
      <c r="BF240" s="24"/>
      <c r="BG240" s="32"/>
      <c r="BH240" s="38"/>
      <c r="BI240" s="45"/>
      <c r="BJ240" s="67"/>
      <c r="BK240" s="65"/>
      <c r="BL240" s="76"/>
      <c r="BM240" s="88"/>
      <c r="BN240" s="96">
        <f t="shared" si="150"/>
        <v>-45</v>
      </c>
    </row>
    <row r="241" spans="3:66" ht="14.25" thickBot="1">
      <c r="C241" s="49">
        <f t="shared" si="151"/>
        <v>6924</v>
      </c>
      <c r="D241" s="49">
        <f t="shared" si="155"/>
        <v>6347</v>
      </c>
      <c r="E241" s="49">
        <f t="shared" si="157"/>
        <v>5770</v>
      </c>
      <c r="F241" s="49">
        <f t="shared" si="159"/>
        <v>5193</v>
      </c>
      <c r="G241" s="49">
        <f t="shared" si="161"/>
        <v>4616</v>
      </c>
      <c r="H241" s="49">
        <f t="shared" si="163"/>
        <v>4039</v>
      </c>
      <c r="I241" s="49">
        <f t="shared" si="165"/>
        <v>3462</v>
      </c>
      <c r="J241" s="49">
        <f t="shared" si="167"/>
        <v>2885</v>
      </c>
      <c r="K241" s="49">
        <f t="shared" si="169"/>
        <v>2308</v>
      </c>
      <c r="L241" s="49">
        <f t="shared" si="170"/>
        <v>1731</v>
      </c>
      <c r="O241" s="92">
        <v>533</v>
      </c>
      <c r="P241" s="84">
        <f aca="true" t="shared" si="176" ref="P241:AK241">P204+46</f>
        <v>522</v>
      </c>
      <c r="Q241" s="74">
        <f t="shared" si="176"/>
        <v>96</v>
      </c>
      <c r="R241" s="61">
        <f t="shared" si="176"/>
        <v>436</v>
      </c>
      <c r="S241" s="66">
        <f t="shared" si="176"/>
        <v>166</v>
      </c>
      <c r="T241" s="44">
        <f t="shared" si="176"/>
        <v>195</v>
      </c>
      <c r="U241" s="36">
        <f t="shared" si="176"/>
        <v>225</v>
      </c>
      <c r="V241" s="28">
        <f t="shared" si="176"/>
        <v>332</v>
      </c>
      <c r="W241" s="20">
        <f t="shared" si="176"/>
        <v>316</v>
      </c>
      <c r="X241" s="14">
        <f t="shared" si="176"/>
        <v>278</v>
      </c>
      <c r="Y241" s="15">
        <f t="shared" si="176"/>
        <v>301</v>
      </c>
      <c r="Z241" s="15">
        <f t="shared" si="176"/>
        <v>298</v>
      </c>
      <c r="AA241" s="15">
        <f t="shared" si="176"/>
        <v>273</v>
      </c>
      <c r="AB241" s="15">
        <f t="shared" si="176"/>
        <v>275</v>
      </c>
      <c r="AC241" s="16">
        <f t="shared" si="176"/>
        <v>306</v>
      </c>
      <c r="AD241" s="24">
        <f t="shared" si="176"/>
        <v>261</v>
      </c>
      <c r="AE241" s="32">
        <f t="shared" si="176"/>
        <v>245</v>
      </c>
      <c r="AF241" s="38">
        <f t="shared" si="176"/>
        <v>352</v>
      </c>
      <c r="AG241" s="45">
        <f t="shared" si="176"/>
        <v>382</v>
      </c>
      <c r="AH241" s="67">
        <f t="shared" si="176"/>
        <v>411</v>
      </c>
      <c r="AI241" s="65">
        <f t="shared" si="176"/>
        <v>141</v>
      </c>
      <c r="AJ241" s="76">
        <f t="shared" si="176"/>
        <v>481</v>
      </c>
      <c r="AK241" s="88">
        <f t="shared" si="176"/>
        <v>55</v>
      </c>
      <c r="AL241" s="96">
        <v>44</v>
      </c>
      <c r="AO241">
        <f t="shared" si="153"/>
        <v>0</v>
      </c>
      <c r="AQ241" s="92">
        <f t="shared" si="154"/>
        <v>-44</v>
      </c>
      <c r="AR241" s="84"/>
      <c r="AS241" s="74"/>
      <c r="AT241" s="61"/>
      <c r="AU241" s="66"/>
      <c r="AV241" s="44"/>
      <c r="AW241" s="36"/>
      <c r="AX241" s="28"/>
      <c r="AY241" s="20"/>
      <c r="AZ241" s="14"/>
      <c r="BA241" s="15"/>
      <c r="BB241" s="15"/>
      <c r="BC241" s="15"/>
      <c r="BD241" s="15"/>
      <c r="BE241" s="16"/>
      <c r="BF241" s="24"/>
      <c r="BG241" s="32"/>
      <c r="BH241" s="38"/>
      <c r="BI241" s="45"/>
      <c r="BJ241" s="67"/>
      <c r="BK241" s="65"/>
      <c r="BL241" s="76"/>
      <c r="BM241" s="88"/>
      <c r="BN241" s="96">
        <f t="shared" si="150"/>
        <v>44</v>
      </c>
    </row>
    <row r="242" spans="3:66" ht="14.25" thickBot="1">
      <c r="C242" s="49">
        <f t="shared" si="151"/>
        <v>6924</v>
      </c>
      <c r="D242" s="49">
        <f t="shared" si="155"/>
        <v>6347</v>
      </c>
      <c r="E242" s="49">
        <f t="shared" si="157"/>
        <v>5770</v>
      </c>
      <c r="F242" s="49">
        <f t="shared" si="159"/>
        <v>5193</v>
      </c>
      <c r="G242" s="49">
        <f t="shared" si="161"/>
        <v>4616</v>
      </c>
      <c r="H242" s="49">
        <f t="shared" si="163"/>
        <v>4039</v>
      </c>
      <c r="I242" s="49">
        <f t="shared" si="165"/>
        <v>3462</v>
      </c>
      <c r="J242" s="49">
        <f t="shared" si="167"/>
        <v>2885</v>
      </c>
      <c r="K242" s="49">
        <f t="shared" si="169"/>
        <v>2308</v>
      </c>
      <c r="O242" s="92">
        <v>43</v>
      </c>
      <c r="P242" s="84">
        <f aca="true" t="shared" si="177" ref="P242:AK242">P205+46</f>
        <v>54</v>
      </c>
      <c r="Q242" s="74">
        <f t="shared" si="177"/>
        <v>482</v>
      </c>
      <c r="R242" s="61">
        <f t="shared" si="177"/>
        <v>140</v>
      </c>
      <c r="S242" s="66">
        <f t="shared" si="177"/>
        <v>412</v>
      </c>
      <c r="T242" s="44">
        <f t="shared" si="177"/>
        <v>383</v>
      </c>
      <c r="U242" s="36">
        <f t="shared" si="177"/>
        <v>353</v>
      </c>
      <c r="V242" s="28">
        <f t="shared" si="177"/>
        <v>244</v>
      </c>
      <c r="W242" s="21">
        <f t="shared" si="177"/>
        <v>263</v>
      </c>
      <c r="X242" s="22">
        <f t="shared" si="177"/>
        <v>309</v>
      </c>
      <c r="Y242" s="22">
        <f t="shared" si="177"/>
        <v>269</v>
      </c>
      <c r="Z242" s="22">
        <f t="shared" si="177"/>
        <v>307</v>
      </c>
      <c r="AA242" s="22">
        <f t="shared" si="177"/>
        <v>320</v>
      </c>
      <c r="AB242" s="22">
        <f t="shared" si="177"/>
        <v>318</v>
      </c>
      <c r="AC242" s="22">
        <f t="shared" si="177"/>
        <v>258</v>
      </c>
      <c r="AD242" s="23">
        <f t="shared" si="177"/>
        <v>264</v>
      </c>
      <c r="AE242" s="32">
        <f t="shared" si="177"/>
        <v>333</v>
      </c>
      <c r="AF242" s="38">
        <f t="shared" si="177"/>
        <v>224</v>
      </c>
      <c r="AG242" s="45">
        <f t="shared" si="177"/>
        <v>194</v>
      </c>
      <c r="AH242" s="67">
        <f t="shared" si="177"/>
        <v>165</v>
      </c>
      <c r="AI242" s="65">
        <f t="shared" si="177"/>
        <v>437</v>
      </c>
      <c r="AJ242" s="76">
        <f t="shared" si="177"/>
        <v>95</v>
      </c>
      <c r="AK242" s="88">
        <f t="shared" si="177"/>
        <v>523</v>
      </c>
      <c r="AL242" s="96">
        <v>534</v>
      </c>
      <c r="AO242">
        <f t="shared" si="153"/>
        <v>0</v>
      </c>
      <c r="AQ242" s="92">
        <f t="shared" si="154"/>
        <v>43</v>
      </c>
      <c r="AR242" s="84"/>
      <c r="AS242" s="74"/>
      <c r="AT242" s="61"/>
      <c r="AU242" s="66"/>
      <c r="AV242" s="44"/>
      <c r="AW242" s="36"/>
      <c r="AX242" s="28"/>
      <c r="AY242" s="21"/>
      <c r="AZ242" s="22"/>
      <c r="BA242" s="22"/>
      <c r="BB242" s="22"/>
      <c r="BC242" s="22"/>
      <c r="BD242" s="22"/>
      <c r="BE242" s="22"/>
      <c r="BF242" s="23"/>
      <c r="BG242" s="32"/>
      <c r="BH242" s="38"/>
      <c r="BI242" s="45"/>
      <c r="BJ242" s="67"/>
      <c r="BK242" s="65"/>
      <c r="BL242" s="76"/>
      <c r="BM242" s="88"/>
      <c r="BN242" s="96">
        <f t="shared" si="150"/>
        <v>-43</v>
      </c>
    </row>
    <row r="243" spans="3:66" ht="14.25" thickBot="1">
      <c r="C243" s="49">
        <f t="shared" si="151"/>
        <v>6924</v>
      </c>
      <c r="D243" s="49">
        <f t="shared" si="155"/>
        <v>6347</v>
      </c>
      <c r="E243" s="49">
        <f t="shared" si="157"/>
        <v>5770</v>
      </c>
      <c r="F243" s="49">
        <f t="shared" si="159"/>
        <v>5193</v>
      </c>
      <c r="G243" s="49">
        <f t="shared" si="161"/>
        <v>4616</v>
      </c>
      <c r="H243" s="49">
        <f t="shared" si="163"/>
        <v>4039</v>
      </c>
      <c r="I243" s="49">
        <f t="shared" si="165"/>
        <v>3462</v>
      </c>
      <c r="J243" s="49">
        <f t="shared" si="167"/>
        <v>2885</v>
      </c>
      <c r="O243" s="92">
        <v>535</v>
      </c>
      <c r="P243" s="84">
        <f aca="true" t="shared" si="178" ref="P243:AK243">P206+46</f>
        <v>524</v>
      </c>
      <c r="Q243" s="74">
        <f t="shared" si="178"/>
        <v>94</v>
      </c>
      <c r="R243" s="61">
        <f t="shared" si="178"/>
        <v>438</v>
      </c>
      <c r="S243" s="66">
        <f t="shared" si="178"/>
        <v>164</v>
      </c>
      <c r="T243" s="44">
        <f t="shared" si="178"/>
        <v>193</v>
      </c>
      <c r="U243" s="36">
        <f t="shared" si="178"/>
        <v>223</v>
      </c>
      <c r="V243" s="29">
        <f t="shared" si="178"/>
        <v>248</v>
      </c>
      <c r="W243" s="30">
        <f t="shared" si="178"/>
        <v>337</v>
      </c>
      <c r="X243" s="30">
        <f t="shared" si="178"/>
        <v>241</v>
      </c>
      <c r="Y243" s="30">
        <f t="shared" si="178"/>
        <v>335</v>
      </c>
      <c r="Z243" s="30">
        <f t="shared" si="178"/>
        <v>325</v>
      </c>
      <c r="AA243" s="30">
        <f t="shared" si="178"/>
        <v>321</v>
      </c>
      <c r="AB243" s="30">
        <f t="shared" si="178"/>
        <v>255</v>
      </c>
      <c r="AC243" s="30">
        <f t="shared" si="178"/>
        <v>323</v>
      </c>
      <c r="AD243" s="30">
        <f t="shared" si="178"/>
        <v>253</v>
      </c>
      <c r="AE243" s="31">
        <f t="shared" si="178"/>
        <v>247</v>
      </c>
      <c r="AF243" s="38">
        <f t="shared" si="178"/>
        <v>354</v>
      </c>
      <c r="AG243" s="45">
        <f t="shared" si="178"/>
        <v>384</v>
      </c>
      <c r="AH243" s="67">
        <f t="shared" si="178"/>
        <v>413</v>
      </c>
      <c r="AI243" s="65">
        <f t="shared" si="178"/>
        <v>139</v>
      </c>
      <c r="AJ243" s="76">
        <f t="shared" si="178"/>
        <v>483</v>
      </c>
      <c r="AK243" s="88">
        <f t="shared" si="178"/>
        <v>53</v>
      </c>
      <c r="AL243" s="96">
        <v>42</v>
      </c>
      <c r="AO243">
        <f t="shared" si="153"/>
        <v>0</v>
      </c>
      <c r="AQ243" s="92">
        <f t="shared" si="154"/>
        <v>-42</v>
      </c>
      <c r="AR243" s="84"/>
      <c r="AS243" s="74"/>
      <c r="AT243" s="61"/>
      <c r="AU243" s="66"/>
      <c r="AV243" s="44"/>
      <c r="AW243" s="36"/>
      <c r="AX243" s="29"/>
      <c r="AY243" s="30"/>
      <c r="AZ243" s="30"/>
      <c r="BA243" s="30"/>
      <c r="BB243" s="30"/>
      <c r="BC243" s="30"/>
      <c r="BD243" s="30"/>
      <c r="BE243" s="30"/>
      <c r="BF243" s="30"/>
      <c r="BG243" s="31"/>
      <c r="BH243" s="38"/>
      <c r="BI243" s="45"/>
      <c r="BJ243" s="67"/>
      <c r="BK243" s="65"/>
      <c r="BL243" s="76"/>
      <c r="BM243" s="88"/>
      <c r="BN243" s="96">
        <f t="shared" si="150"/>
        <v>42</v>
      </c>
    </row>
    <row r="244" spans="3:66" ht="14.25" thickBot="1">
      <c r="C244" s="49">
        <f t="shared" si="151"/>
        <v>6924</v>
      </c>
      <c r="D244" s="49">
        <f t="shared" si="155"/>
        <v>6347</v>
      </c>
      <c r="E244" s="49">
        <f t="shared" si="157"/>
        <v>5770</v>
      </c>
      <c r="F244" s="49">
        <f t="shared" si="159"/>
        <v>5193</v>
      </c>
      <c r="G244" s="49">
        <f t="shared" si="161"/>
        <v>4616</v>
      </c>
      <c r="H244" s="49">
        <f t="shared" si="163"/>
        <v>4039</v>
      </c>
      <c r="I244" s="49">
        <f t="shared" si="165"/>
        <v>3462</v>
      </c>
      <c r="O244" s="92">
        <v>41</v>
      </c>
      <c r="P244" s="84">
        <f aca="true" t="shared" si="179" ref="P244:AK244">P207+46</f>
        <v>52</v>
      </c>
      <c r="Q244" s="74">
        <f t="shared" si="179"/>
        <v>484</v>
      </c>
      <c r="R244" s="61">
        <f t="shared" si="179"/>
        <v>138</v>
      </c>
      <c r="S244" s="66">
        <f t="shared" si="179"/>
        <v>414</v>
      </c>
      <c r="T244" s="44">
        <f t="shared" si="179"/>
        <v>385</v>
      </c>
      <c r="U244" s="37">
        <f t="shared" si="179"/>
        <v>228</v>
      </c>
      <c r="V244" s="40">
        <f t="shared" si="179"/>
        <v>218</v>
      </c>
      <c r="W244" s="40">
        <f t="shared" si="179"/>
        <v>358</v>
      </c>
      <c r="X244" s="40">
        <f t="shared" si="179"/>
        <v>220</v>
      </c>
      <c r="Y244" s="40">
        <f t="shared" si="179"/>
        <v>356</v>
      </c>
      <c r="Z244" s="40">
        <f t="shared" si="179"/>
        <v>360</v>
      </c>
      <c r="AA244" s="40">
        <f t="shared" si="179"/>
        <v>339</v>
      </c>
      <c r="AB244" s="40">
        <f t="shared" si="179"/>
        <v>237</v>
      </c>
      <c r="AC244" s="40">
        <f t="shared" si="179"/>
        <v>341</v>
      </c>
      <c r="AD244" s="40">
        <f t="shared" si="179"/>
        <v>235</v>
      </c>
      <c r="AE244" s="40">
        <f t="shared" si="179"/>
        <v>343</v>
      </c>
      <c r="AF244" s="39">
        <f t="shared" si="179"/>
        <v>227</v>
      </c>
      <c r="AG244" s="45">
        <f t="shared" si="179"/>
        <v>192</v>
      </c>
      <c r="AH244" s="67">
        <f t="shared" si="179"/>
        <v>163</v>
      </c>
      <c r="AI244" s="65">
        <f t="shared" si="179"/>
        <v>439</v>
      </c>
      <c r="AJ244" s="76">
        <f t="shared" si="179"/>
        <v>93</v>
      </c>
      <c r="AK244" s="88">
        <f t="shared" si="179"/>
        <v>525</v>
      </c>
      <c r="AL244" s="96">
        <v>536</v>
      </c>
      <c r="AO244">
        <f t="shared" si="153"/>
        <v>0</v>
      </c>
      <c r="AQ244" s="92">
        <f t="shared" si="154"/>
        <v>41</v>
      </c>
      <c r="AR244" s="84"/>
      <c r="AS244" s="74"/>
      <c r="AT244" s="61"/>
      <c r="AU244" s="66"/>
      <c r="AV244" s="44"/>
      <c r="AW244" s="37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39"/>
      <c r="BI244" s="45"/>
      <c r="BJ244" s="67"/>
      <c r="BK244" s="65"/>
      <c r="BL244" s="76"/>
      <c r="BM244" s="88"/>
      <c r="BN244" s="96">
        <f t="shared" si="150"/>
        <v>-41</v>
      </c>
    </row>
    <row r="245" spans="3:66" ht="14.25" thickBot="1">
      <c r="C245" s="49">
        <f t="shared" si="151"/>
        <v>6924</v>
      </c>
      <c r="D245" s="49">
        <f t="shared" si="155"/>
        <v>6347</v>
      </c>
      <c r="E245" s="49">
        <f t="shared" si="157"/>
        <v>5770</v>
      </c>
      <c r="F245" s="49">
        <f t="shared" si="159"/>
        <v>5193</v>
      </c>
      <c r="G245" s="49">
        <f t="shared" si="161"/>
        <v>4616</v>
      </c>
      <c r="H245" s="49">
        <f t="shared" si="163"/>
        <v>4039</v>
      </c>
      <c r="O245" s="92">
        <v>537</v>
      </c>
      <c r="P245" s="84">
        <f aca="true" t="shared" si="180" ref="P245:AK245">P208+46</f>
        <v>526</v>
      </c>
      <c r="Q245" s="74">
        <f t="shared" si="180"/>
        <v>92</v>
      </c>
      <c r="R245" s="61">
        <f t="shared" si="180"/>
        <v>440</v>
      </c>
      <c r="S245" s="66">
        <f t="shared" si="180"/>
        <v>162</v>
      </c>
      <c r="T245" s="46">
        <f t="shared" si="180"/>
        <v>204</v>
      </c>
      <c r="U245" s="47">
        <f t="shared" si="180"/>
        <v>198</v>
      </c>
      <c r="V245" s="47">
        <f t="shared" si="180"/>
        <v>378</v>
      </c>
      <c r="W245" s="47">
        <f t="shared" si="180"/>
        <v>200</v>
      </c>
      <c r="X245" s="47">
        <f t="shared" si="180"/>
        <v>376</v>
      </c>
      <c r="Y245" s="47">
        <f t="shared" si="180"/>
        <v>202</v>
      </c>
      <c r="Z245" s="47">
        <f t="shared" si="180"/>
        <v>386</v>
      </c>
      <c r="AA245" s="47">
        <f t="shared" si="180"/>
        <v>197</v>
      </c>
      <c r="AB245" s="47">
        <f t="shared" si="180"/>
        <v>372</v>
      </c>
      <c r="AC245" s="47">
        <f t="shared" si="180"/>
        <v>206</v>
      </c>
      <c r="AD245" s="47">
        <f t="shared" si="180"/>
        <v>370</v>
      </c>
      <c r="AE245" s="47">
        <f t="shared" si="180"/>
        <v>208</v>
      </c>
      <c r="AF245" s="47">
        <f t="shared" si="180"/>
        <v>368</v>
      </c>
      <c r="AG245" s="48">
        <f t="shared" si="180"/>
        <v>374</v>
      </c>
      <c r="AH245" s="67">
        <f t="shared" si="180"/>
        <v>415</v>
      </c>
      <c r="AI245" s="65">
        <f t="shared" si="180"/>
        <v>137</v>
      </c>
      <c r="AJ245" s="76">
        <f t="shared" si="180"/>
        <v>485</v>
      </c>
      <c r="AK245" s="88">
        <f t="shared" si="180"/>
        <v>51</v>
      </c>
      <c r="AL245" s="96">
        <v>40</v>
      </c>
      <c r="AO245">
        <f t="shared" si="153"/>
        <v>0</v>
      </c>
      <c r="AQ245" s="92">
        <f t="shared" si="154"/>
        <v>-40</v>
      </c>
      <c r="AR245" s="84"/>
      <c r="AS245" s="74"/>
      <c r="AT245" s="61"/>
      <c r="AU245" s="66"/>
      <c r="AV245" s="46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8"/>
      <c r="BJ245" s="67"/>
      <c r="BK245" s="65"/>
      <c r="BL245" s="76"/>
      <c r="BM245" s="88"/>
      <c r="BN245" s="96">
        <f t="shared" si="150"/>
        <v>40</v>
      </c>
    </row>
    <row r="246" spans="3:66" ht="14.25" thickBot="1">
      <c r="C246" s="49">
        <f t="shared" si="151"/>
        <v>6924</v>
      </c>
      <c r="D246" s="49">
        <f t="shared" si="155"/>
        <v>6347</v>
      </c>
      <c r="E246" s="49">
        <f t="shared" si="157"/>
        <v>5770</v>
      </c>
      <c r="F246" s="49">
        <f t="shared" si="159"/>
        <v>5193</v>
      </c>
      <c r="G246" s="49">
        <f t="shared" si="161"/>
        <v>4616</v>
      </c>
      <c r="O246" s="92">
        <v>39</v>
      </c>
      <c r="P246" s="84">
        <f aca="true" t="shared" si="181" ref="P246:AK246">P209+46</f>
        <v>50</v>
      </c>
      <c r="Q246" s="74">
        <f t="shared" si="181"/>
        <v>486</v>
      </c>
      <c r="R246" s="61">
        <f t="shared" si="181"/>
        <v>136</v>
      </c>
      <c r="S246" s="68">
        <f t="shared" si="181"/>
        <v>176</v>
      </c>
      <c r="T246" s="69">
        <f t="shared" si="181"/>
        <v>169</v>
      </c>
      <c r="U246" s="69">
        <f t="shared" si="181"/>
        <v>407</v>
      </c>
      <c r="V246" s="69">
        <f t="shared" si="181"/>
        <v>171</v>
      </c>
      <c r="W246" s="69">
        <f t="shared" si="181"/>
        <v>405</v>
      </c>
      <c r="X246" s="69">
        <f t="shared" si="181"/>
        <v>173</v>
      </c>
      <c r="Y246" s="69">
        <f t="shared" si="181"/>
        <v>174</v>
      </c>
      <c r="Z246" s="69">
        <f t="shared" si="181"/>
        <v>394</v>
      </c>
      <c r="AA246" s="69">
        <f t="shared" si="181"/>
        <v>409</v>
      </c>
      <c r="AB246" s="69">
        <f t="shared" si="181"/>
        <v>400</v>
      </c>
      <c r="AC246" s="69">
        <f t="shared" si="181"/>
        <v>399</v>
      </c>
      <c r="AD246" s="69">
        <f t="shared" si="181"/>
        <v>179</v>
      </c>
      <c r="AE246" s="69">
        <f t="shared" si="181"/>
        <v>180</v>
      </c>
      <c r="AF246" s="69">
        <f t="shared" si="181"/>
        <v>396</v>
      </c>
      <c r="AG246" s="69">
        <f t="shared" si="181"/>
        <v>182</v>
      </c>
      <c r="AH246" s="70">
        <f t="shared" si="181"/>
        <v>402</v>
      </c>
      <c r="AI246" s="65">
        <f t="shared" si="181"/>
        <v>441</v>
      </c>
      <c r="AJ246" s="76">
        <f t="shared" si="181"/>
        <v>91</v>
      </c>
      <c r="AK246" s="88">
        <f t="shared" si="181"/>
        <v>527</v>
      </c>
      <c r="AL246" s="96">
        <v>538</v>
      </c>
      <c r="AO246">
        <f t="shared" si="153"/>
        <v>0</v>
      </c>
      <c r="AQ246" s="92">
        <f t="shared" si="154"/>
        <v>39</v>
      </c>
      <c r="AR246" s="84"/>
      <c r="AS246" s="74"/>
      <c r="AT246" s="61"/>
      <c r="AU246" s="68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70"/>
      <c r="BK246" s="65"/>
      <c r="BL246" s="76"/>
      <c r="BM246" s="88"/>
      <c r="BN246" s="96">
        <f t="shared" si="150"/>
        <v>-39</v>
      </c>
    </row>
    <row r="247" spans="3:66" ht="14.25" thickBot="1">
      <c r="C247" s="49">
        <f t="shared" si="151"/>
        <v>6924</v>
      </c>
      <c r="D247" s="49">
        <f t="shared" si="155"/>
        <v>6347</v>
      </c>
      <c r="E247" s="49">
        <f t="shared" si="157"/>
        <v>5770</v>
      </c>
      <c r="F247" s="49">
        <f t="shared" si="159"/>
        <v>5193</v>
      </c>
      <c r="O247" s="92">
        <v>539</v>
      </c>
      <c r="P247" s="84">
        <f aca="true" t="shared" si="182" ref="P247:AK247">P210+46</f>
        <v>528</v>
      </c>
      <c r="Q247" s="74">
        <f t="shared" si="182"/>
        <v>90</v>
      </c>
      <c r="R247" s="62">
        <f t="shared" si="182"/>
        <v>144</v>
      </c>
      <c r="S247" s="63">
        <f t="shared" si="182"/>
        <v>449</v>
      </c>
      <c r="T247" s="63">
        <f t="shared" si="182"/>
        <v>129</v>
      </c>
      <c r="U247" s="63">
        <f t="shared" si="182"/>
        <v>447</v>
      </c>
      <c r="V247" s="63">
        <f t="shared" si="182"/>
        <v>131</v>
      </c>
      <c r="W247" s="63">
        <f t="shared" si="182"/>
        <v>445</v>
      </c>
      <c r="X247" s="63">
        <f t="shared" si="182"/>
        <v>133</v>
      </c>
      <c r="Y247" s="63">
        <f t="shared" si="182"/>
        <v>443</v>
      </c>
      <c r="Z247" s="63">
        <f t="shared" si="182"/>
        <v>425</v>
      </c>
      <c r="AA247" s="63">
        <f t="shared" si="182"/>
        <v>417</v>
      </c>
      <c r="AB247" s="63">
        <f t="shared" si="182"/>
        <v>159</v>
      </c>
      <c r="AC247" s="63">
        <f t="shared" si="182"/>
        <v>419</v>
      </c>
      <c r="AD247" s="63">
        <f t="shared" si="182"/>
        <v>157</v>
      </c>
      <c r="AE247" s="63">
        <f t="shared" si="182"/>
        <v>421</v>
      </c>
      <c r="AF247" s="63">
        <f t="shared" si="182"/>
        <v>155</v>
      </c>
      <c r="AG247" s="63">
        <f t="shared" si="182"/>
        <v>423</v>
      </c>
      <c r="AH247" s="63">
        <f t="shared" si="182"/>
        <v>153</v>
      </c>
      <c r="AI247" s="64">
        <f t="shared" si="182"/>
        <v>143</v>
      </c>
      <c r="AJ247" s="76">
        <f t="shared" si="182"/>
        <v>487</v>
      </c>
      <c r="AK247" s="88">
        <f t="shared" si="182"/>
        <v>49</v>
      </c>
      <c r="AL247" s="96">
        <v>38</v>
      </c>
      <c r="AO247">
        <f t="shared" si="153"/>
        <v>0</v>
      </c>
      <c r="AQ247" s="92">
        <f t="shared" si="154"/>
        <v>-38</v>
      </c>
      <c r="AR247" s="84"/>
      <c r="AS247" s="74"/>
      <c r="AT247" s="62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4"/>
      <c r="BL247" s="76"/>
      <c r="BM247" s="88"/>
      <c r="BN247" s="96">
        <f t="shared" si="150"/>
        <v>38</v>
      </c>
    </row>
    <row r="248" spans="3:66" ht="14.25" thickBot="1">
      <c r="C248" s="49">
        <f t="shared" si="151"/>
        <v>6924</v>
      </c>
      <c r="D248" s="49">
        <f t="shared" si="155"/>
        <v>6347</v>
      </c>
      <c r="E248" s="49">
        <f t="shared" si="157"/>
        <v>5770</v>
      </c>
      <c r="O248" s="92">
        <v>37</v>
      </c>
      <c r="P248" s="84">
        <f aca="true" t="shared" si="183" ref="P248:AK248">P211+46</f>
        <v>48</v>
      </c>
      <c r="Q248" s="75">
        <f t="shared" si="183"/>
        <v>108</v>
      </c>
      <c r="R248" s="78">
        <f t="shared" si="183"/>
        <v>99</v>
      </c>
      <c r="S248" s="78">
        <f t="shared" si="183"/>
        <v>477</v>
      </c>
      <c r="T248" s="78">
        <f t="shared" si="183"/>
        <v>101</v>
      </c>
      <c r="U248" s="78">
        <f t="shared" si="183"/>
        <v>475</v>
      </c>
      <c r="V248" s="78">
        <f t="shared" si="183"/>
        <v>103</v>
      </c>
      <c r="W248" s="78">
        <f t="shared" si="183"/>
        <v>473</v>
      </c>
      <c r="X248" s="78">
        <f t="shared" si="183"/>
        <v>105</v>
      </c>
      <c r="Y248" s="78">
        <f t="shared" si="183"/>
        <v>106</v>
      </c>
      <c r="Z248" s="78">
        <f t="shared" si="183"/>
        <v>460</v>
      </c>
      <c r="AA248" s="78">
        <f t="shared" si="183"/>
        <v>479</v>
      </c>
      <c r="AB248" s="78">
        <f t="shared" si="183"/>
        <v>468</v>
      </c>
      <c r="AC248" s="78">
        <f t="shared" si="183"/>
        <v>467</v>
      </c>
      <c r="AD248" s="78">
        <f t="shared" si="183"/>
        <v>111</v>
      </c>
      <c r="AE248" s="78">
        <f t="shared" si="183"/>
        <v>112</v>
      </c>
      <c r="AF248" s="78">
        <f t="shared" si="183"/>
        <v>464</v>
      </c>
      <c r="AG248" s="78">
        <f t="shared" si="183"/>
        <v>114</v>
      </c>
      <c r="AH248" s="78">
        <f t="shared" si="183"/>
        <v>462</v>
      </c>
      <c r="AI248" s="78">
        <f t="shared" si="183"/>
        <v>116</v>
      </c>
      <c r="AJ248" s="77">
        <f t="shared" si="183"/>
        <v>470</v>
      </c>
      <c r="AK248" s="88">
        <f t="shared" si="183"/>
        <v>529</v>
      </c>
      <c r="AL248" s="96">
        <v>540</v>
      </c>
      <c r="AO248">
        <f t="shared" si="153"/>
        <v>0</v>
      </c>
      <c r="AQ248" s="92">
        <f t="shared" si="154"/>
        <v>37</v>
      </c>
      <c r="AR248" s="84"/>
      <c r="AS248" s="75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7"/>
      <c r="BM248" s="88"/>
      <c r="BN248" s="96">
        <f t="shared" si="150"/>
        <v>-37</v>
      </c>
    </row>
    <row r="249" spans="3:66" ht="14.25" thickBot="1">
      <c r="C249" s="49">
        <f t="shared" si="151"/>
        <v>6924</v>
      </c>
      <c r="D249" s="49">
        <f t="shared" si="155"/>
        <v>6347</v>
      </c>
      <c r="O249" s="92">
        <v>541</v>
      </c>
      <c r="P249" s="85">
        <f aca="true" t="shared" si="184" ref="P249:AK249">P212+46</f>
        <v>510</v>
      </c>
      <c r="Q249" s="86">
        <f t="shared" si="184"/>
        <v>500</v>
      </c>
      <c r="R249" s="86">
        <f t="shared" si="184"/>
        <v>76</v>
      </c>
      <c r="S249" s="86">
        <f t="shared" si="184"/>
        <v>502</v>
      </c>
      <c r="T249" s="86">
        <f t="shared" si="184"/>
        <v>74</v>
      </c>
      <c r="U249" s="86">
        <f t="shared" si="184"/>
        <v>504</v>
      </c>
      <c r="V249" s="86">
        <f t="shared" si="184"/>
        <v>72</v>
      </c>
      <c r="W249" s="86">
        <f t="shared" si="184"/>
        <v>506</v>
      </c>
      <c r="X249" s="86">
        <f t="shared" si="184"/>
        <v>70</v>
      </c>
      <c r="Y249" s="86">
        <f t="shared" si="184"/>
        <v>508</v>
      </c>
      <c r="Z249" s="86">
        <f t="shared" si="184"/>
        <v>57</v>
      </c>
      <c r="AA249" s="86">
        <f t="shared" si="184"/>
        <v>530</v>
      </c>
      <c r="AB249" s="86">
        <f t="shared" si="184"/>
        <v>66</v>
      </c>
      <c r="AC249" s="86">
        <f t="shared" si="184"/>
        <v>512</v>
      </c>
      <c r="AD249" s="86">
        <f t="shared" si="184"/>
        <v>64</v>
      </c>
      <c r="AE249" s="86">
        <f t="shared" si="184"/>
        <v>514</v>
      </c>
      <c r="AF249" s="86">
        <f t="shared" si="184"/>
        <v>62</v>
      </c>
      <c r="AG249" s="86">
        <f t="shared" si="184"/>
        <v>516</v>
      </c>
      <c r="AH249" s="86">
        <f t="shared" si="184"/>
        <v>60</v>
      </c>
      <c r="AI249" s="86">
        <f t="shared" si="184"/>
        <v>518</v>
      </c>
      <c r="AJ249" s="86">
        <f t="shared" si="184"/>
        <v>58</v>
      </c>
      <c r="AK249" s="87">
        <f t="shared" si="184"/>
        <v>68</v>
      </c>
      <c r="AL249" s="96">
        <v>36</v>
      </c>
      <c r="AO249">
        <f t="shared" si="153"/>
        <v>0</v>
      </c>
      <c r="AQ249" s="92">
        <f t="shared" si="154"/>
        <v>-36</v>
      </c>
      <c r="AR249" s="85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7"/>
      <c r="BN249" s="96">
        <f t="shared" si="150"/>
        <v>36</v>
      </c>
    </row>
    <row r="250" spans="3:66" ht="14.25" thickBot="1">
      <c r="C250" s="49">
        <f t="shared" si="151"/>
        <v>6924</v>
      </c>
      <c r="O250" s="93">
        <v>23</v>
      </c>
      <c r="P250" s="94">
        <v>564</v>
      </c>
      <c r="Q250" s="94">
        <v>14</v>
      </c>
      <c r="R250" s="94">
        <v>562</v>
      </c>
      <c r="S250" s="94">
        <v>16</v>
      </c>
      <c r="T250" s="94">
        <v>560</v>
      </c>
      <c r="U250" s="94">
        <v>18</v>
      </c>
      <c r="V250" s="94">
        <v>558</v>
      </c>
      <c r="W250" s="94">
        <v>20</v>
      </c>
      <c r="X250" s="94">
        <v>556</v>
      </c>
      <c r="Y250" s="94">
        <v>555</v>
      </c>
      <c r="Z250" s="94">
        <v>35</v>
      </c>
      <c r="AA250" s="94">
        <v>12</v>
      </c>
      <c r="AB250" s="94">
        <v>25</v>
      </c>
      <c r="AC250" s="94">
        <v>26</v>
      </c>
      <c r="AD250" s="94">
        <v>550</v>
      </c>
      <c r="AE250" s="94">
        <v>549</v>
      </c>
      <c r="AF250" s="94">
        <v>29</v>
      </c>
      <c r="AG250" s="94">
        <v>547</v>
      </c>
      <c r="AH250" s="94">
        <v>31</v>
      </c>
      <c r="AI250" s="94">
        <v>545</v>
      </c>
      <c r="AJ250" s="94">
        <v>33</v>
      </c>
      <c r="AK250" s="94">
        <v>543</v>
      </c>
      <c r="AL250" s="95">
        <v>553</v>
      </c>
      <c r="AO250">
        <f t="shared" si="153"/>
        <v>0</v>
      </c>
      <c r="AQ250" s="93">
        <f t="shared" si="154"/>
        <v>23</v>
      </c>
      <c r="AR250" s="94">
        <f aca="true" t="shared" si="185" ref="AR250:BM250">IF(P250&lt;100,P250,P250-577)</f>
        <v>-13</v>
      </c>
      <c r="AS250" s="94">
        <f t="shared" si="185"/>
        <v>14</v>
      </c>
      <c r="AT250" s="94">
        <f t="shared" si="185"/>
        <v>-15</v>
      </c>
      <c r="AU250" s="94">
        <f t="shared" si="185"/>
        <v>16</v>
      </c>
      <c r="AV250" s="94">
        <f t="shared" si="185"/>
        <v>-17</v>
      </c>
      <c r="AW250" s="94">
        <f t="shared" si="185"/>
        <v>18</v>
      </c>
      <c r="AX250" s="94">
        <f t="shared" si="185"/>
        <v>-19</v>
      </c>
      <c r="AY250" s="94">
        <f t="shared" si="185"/>
        <v>20</v>
      </c>
      <c r="AZ250" s="94">
        <f t="shared" si="185"/>
        <v>-21</v>
      </c>
      <c r="BA250" s="94">
        <f t="shared" si="185"/>
        <v>-22</v>
      </c>
      <c r="BB250" s="94">
        <f t="shared" si="185"/>
        <v>35</v>
      </c>
      <c r="BC250" s="94">
        <f t="shared" si="185"/>
        <v>12</v>
      </c>
      <c r="BD250" s="94">
        <f t="shared" si="185"/>
        <v>25</v>
      </c>
      <c r="BE250" s="94">
        <f t="shared" si="185"/>
        <v>26</v>
      </c>
      <c r="BF250" s="94">
        <f t="shared" si="185"/>
        <v>-27</v>
      </c>
      <c r="BG250" s="94">
        <f t="shared" si="185"/>
        <v>-28</v>
      </c>
      <c r="BH250" s="94">
        <f t="shared" si="185"/>
        <v>29</v>
      </c>
      <c r="BI250" s="94">
        <f t="shared" si="185"/>
        <v>-30</v>
      </c>
      <c r="BJ250" s="94">
        <f t="shared" si="185"/>
        <v>31</v>
      </c>
      <c r="BK250" s="94">
        <f t="shared" si="185"/>
        <v>-32</v>
      </c>
      <c r="BL250" s="94">
        <f t="shared" si="185"/>
        <v>33</v>
      </c>
      <c r="BM250" s="94">
        <f t="shared" si="185"/>
        <v>-34</v>
      </c>
      <c r="BN250" s="95">
        <f t="shared" si="150"/>
        <v>-24</v>
      </c>
    </row>
    <row r="253" spans="15:38" ht="12.75"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</row>
    <row r="254" spans="1:52" ht="13.5">
      <c r="A254" s="49">
        <f>N267+O268+P269+Q270+R271+S272+T273+U274+V275+W276+X277+Y278+Z279+AA280+AB281+AC282+AD283+AE284+AF285+AG286+AH287+AI288+AJ289+AK290+AL291+AM292</f>
        <v>8801</v>
      </c>
      <c r="N254" s="49">
        <f>SUM(N267:N292)</f>
        <v>8801</v>
      </c>
      <c r="O254" s="49">
        <f aca="true" t="shared" si="186" ref="O254:AM254">SUM(O267:O292)</f>
        <v>8801</v>
      </c>
      <c r="P254" s="49">
        <f t="shared" si="186"/>
        <v>8801</v>
      </c>
      <c r="Q254" s="49">
        <f t="shared" si="186"/>
        <v>8801</v>
      </c>
      <c r="R254" s="49">
        <f t="shared" si="186"/>
        <v>8801</v>
      </c>
      <c r="S254" s="49">
        <f t="shared" si="186"/>
        <v>8801</v>
      </c>
      <c r="T254" s="49">
        <f t="shared" si="186"/>
        <v>8801</v>
      </c>
      <c r="U254" s="49">
        <f t="shared" si="186"/>
        <v>8801</v>
      </c>
      <c r="V254" s="49">
        <f t="shared" si="186"/>
        <v>8801</v>
      </c>
      <c r="W254" s="49">
        <f t="shared" si="186"/>
        <v>8801</v>
      </c>
      <c r="X254" s="49">
        <f t="shared" si="186"/>
        <v>8801</v>
      </c>
      <c r="Y254" s="49">
        <f t="shared" si="186"/>
        <v>8801</v>
      </c>
      <c r="Z254" s="49">
        <f t="shared" si="186"/>
        <v>8801</v>
      </c>
      <c r="AA254" s="49">
        <f t="shared" si="186"/>
        <v>8801</v>
      </c>
      <c r="AB254" s="49">
        <f t="shared" si="186"/>
        <v>8801</v>
      </c>
      <c r="AC254" s="49">
        <f t="shared" si="186"/>
        <v>8801</v>
      </c>
      <c r="AD254" s="49">
        <f t="shared" si="186"/>
        <v>8801</v>
      </c>
      <c r="AE254" s="49">
        <f t="shared" si="186"/>
        <v>8801</v>
      </c>
      <c r="AF254" s="49">
        <f t="shared" si="186"/>
        <v>8801</v>
      </c>
      <c r="AG254" s="49">
        <f t="shared" si="186"/>
        <v>8801</v>
      </c>
      <c r="AH254" s="49">
        <f t="shared" si="186"/>
        <v>8801</v>
      </c>
      <c r="AI254" s="49">
        <f t="shared" si="186"/>
        <v>8801</v>
      </c>
      <c r="AJ254" s="49">
        <f t="shared" si="186"/>
        <v>8801</v>
      </c>
      <c r="AK254" s="49">
        <f t="shared" si="186"/>
        <v>8801</v>
      </c>
      <c r="AL254" s="49">
        <f t="shared" si="186"/>
        <v>8801</v>
      </c>
      <c r="AM254" s="49">
        <f t="shared" si="186"/>
        <v>8801</v>
      </c>
      <c r="AZ254" s="49">
        <f>AM267+AL268+AK269+AJ270+AI271+AH272+AG273+AF274+AE275+AD276+AC277+AB278+AA279+Z280+Y281+X282+W283+V284+U285+T286+S287+R288+Q289+P290+O291+N292</f>
        <v>8801</v>
      </c>
    </row>
    <row r="255" spans="2:51" ht="13.5">
      <c r="B255" s="49">
        <f>O268+P269+Q270+R271+S272+T273+U274+V275+W276+X277+Y278+Z279+AA280+AB281+AC282+AD283+AE284+AF285+AG286+AH287+AI288+AJ289+AK290+AL291</f>
        <v>8124</v>
      </c>
      <c r="O255" s="49">
        <f>SUM(O268:O291)</f>
        <v>8124</v>
      </c>
      <c r="P255" s="49">
        <f aca="true" t="shared" si="187" ref="P255:AL255">SUM(P268:P291)</f>
        <v>8124</v>
      </c>
      <c r="Q255" s="49">
        <f t="shared" si="187"/>
        <v>8124</v>
      </c>
      <c r="R255" s="49">
        <f t="shared" si="187"/>
        <v>8124</v>
      </c>
      <c r="S255" s="49">
        <f t="shared" si="187"/>
        <v>8124</v>
      </c>
      <c r="T255" s="49">
        <f t="shared" si="187"/>
        <v>8124</v>
      </c>
      <c r="U255" s="49">
        <f t="shared" si="187"/>
        <v>8124</v>
      </c>
      <c r="V255" s="49">
        <f t="shared" si="187"/>
        <v>8124</v>
      </c>
      <c r="W255" s="49">
        <f t="shared" si="187"/>
        <v>8124</v>
      </c>
      <c r="X255" s="49">
        <f t="shared" si="187"/>
        <v>8124</v>
      </c>
      <c r="Y255" s="49">
        <f t="shared" si="187"/>
        <v>8124</v>
      </c>
      <c r="Z255" s="49">
        <f t="shared" si="187"/>
        <v>8124</v>
      </c>
      <c r="AA255" s="49">
        <f t="shared" si="187"/>
        <v>8124</v>
      </c>
      <c r="AB255" s="49">
        <f t="shared" si="187"/>
        <v>8124</v>
      </c>
      <c r="AC255" s="49">
        <f t="shared" si="187"/>
        <v>8124</v>
      </c>
      <c r="AD255" s="49">
        <f t="shared" si="187"/>
        <v>8124</v>
      </c>
      <c r="AE255" s="49">
        <f t="shared" si="187"/>
        <v>8124</v>
      </c>
      <c r="AF255" s="49">
        <f t="shared" si="187"/>
        <v>8124</v>
      </c>
      <c r="AG255" s="49">
        <f t="shared" si="187"/>
        <v>8124</v>
      </c>
      <c r="AH255" s="49">
        <f t="shared" si="187"/>
        <v>8124</v>
      </c>
      <c r="AI255" s="49">
        <f t="shared" si="187"/>
        <v>8124</v>
      </c>
      <c r="AJ255" s="49">
        <f t="shared" si="187"/>
        <v>8124</v>
      </c>
      <c r="AK255" s="49">
        <f t="shared" si="187"/>
        <v>8124</v>
      </c>
      <c r="AL255" s="49">
        <f t="shared" si="187"/>
        <v>8124</v>
      </c>
      <c r="AY255" s="49">
        <f>AL268+AK269+AJ270+AI271+AH272+AG273+AF274+AE275+AD276+AC277+AB278+AA279+Z280+Y281+X282+W283+V284+U285+T286+S287+R288+Q289+P290+O291</f>
        <v>8124</v>
      </c>
    </row>
    <row r="256" spans="3:50" ht="13.5">
      <c r="C256" s="49">
        <f>P269+Q270+R271+S272+T273+U274+V275+W276+X277+Y278+Z279+AA280+AB281+AC282+AD283+AE284+AF285+AG286+AH287+AI288+AJ289+AK290</f>
        <v>7447</v>
      </c>
      <c r="O256" s="12"/>
      <c r="P256" s="49">
        <f>SUM(P269:P290)</f>
        <v>7447</v>
      </c>
      <c r="Q256" s="49">
        <f aca="true" t="shared" si="188" ref="Q256:AK256">SUM(Q269:Q290)</f>
        <v>7447</v>
      </c>
      <c r="R256" s="49">
        <f t="shared" si="188"/>
        <v>7447</v>
      </c>
      <c r="S256" s="49">
        <f t="shared" si="188"/>
        <v>7447</v>
      </c>
      <c r="T256" s="49">
        <f t="shared" si="188"/>
        <v>7447</v>
      </c>
      <c r="U256" s="49">
        <f t="shared" si="188"/>
        <v>7447</v>
      </c>
      <c r="V256" s="49">
        <f t="shared" si="188"/>
        <v>7447</v>
      </c>
      <c r="W256" s="49">
        <f t="shared" si="188"/>
        <v>7447</v>
      </c>
      <c r="X256" s="49">
        <f t="shared" si="188"/>
        <v>7447</v>
      </c>
      <c r="Y256" s="49">
        <f t="shared" si="188"/>
        <v>7447</v>
      </c>
      <c r="Z256" s="49">
        <f t="shared" si="188"/>
        <v>7447</v>
      </c>
      <c r="AA256" s="49">
        <f t="shared" si="188"/>
        <v>7447</v>
      </c>
      <c r="AB256" s="49">
        <f t="shared" si="188"/>
        <v>7447</v>
      </c>
      <c r="AC256" s="49">
        <f t="shared" si="188"/>
        <v>7447</v>
      </c>
      <c r="AD256" s="49">
        <f t="shared" si="188"/>
        <v>7447</v>
      </c>
      <c r="AE256" s="49">
        <f t="shared" si="188"/>
        <v>7447</v>
      </c>
      <c r="AF256" s="49">
        <f t="shared" si="188"/>
        <v>7447</v>
      </c>
      <c r="AG256" s="49">
        <f t="shared" si="188"/>
        <v>7447</v>
      </c>
      <c r="AH256" s="49">
        <f t="shared" si="188"/>
        <v>7447</v>
      </c>
      <c r="AI256" s="49">
        <f t="shared" si="188"/>
        <v>7447</v>
      </c>
      <c r="AJ256" s="49">
        <f t="shared" si="188"/>
        <v>7447</v>
      </c>
      <c r="AK256" s="49">
        <f t="shared" si="188"/>
        <v>7447</v>
      </c>
      <c r="AL256" s="12"/>
      <c r="AX256" s="49">
        <f>AK269+AJ270+AI271+AH272+AG273+AF274+AE275+AD276+AC277+AB278+AA279+Z280+Y281+X282+W283+V284+U285+T286+S287+R288+Q289+P290</f>
        <v>7447</v>
      </c>
    </row>
    <row r="257" spans="4:49" ht="13.5">
      <c r="D257" s="49">
        <f>Q270+R271+S272+T273+U274+V275+W276+X277+Y278+Z279+AA280+AB281+AC282+AD283+AE284+AF285+AG286+AH287+AI288+AJ289</f>
        <v>6770</v>
      </c>
      <c r="Q257" s="49">
        <f>SUM(Q270:Q289)</f>
        <v>6770</v>
      </c>
      <c r="R257" s="49">
        <f aca="true" t="shared" si="189" ref="R257:AJ257">SUM(R270:R289)</f>
        <v>6770</v>
      </c>
      <c r="S257" s="49">
        <f t="shared" si="189"/>
        <v>6770</v>
      </c>
      <c r="T257" s="49">
        <f t="shared" si="189"/>
        <v>6770</v>
      </c>
      <c r="U257" s="49">
        <f t="shared" si="189"/>
        <v>6770</v>
      </c>
      <c r="V257" s="49">
        <f t="shared" si="189"/>
        <v>6770</v>
      </c>
      <c r="W257" s="49">
        <f t="shared" si="189"/>
        <v>6770</v>
      </c>
      <c r="X257" s="49">
        <f t="shared" si="189"/>
        <v>6770</v>
      </c>
      <c r="Y257" s="49">
        <f t="shared" si="189"/>
        <v>6770</v>
      </c>
      <c r="Z257" s="49">
        <f t="shared" si="189"/>
        <v>6770</v>
      </c>
      <c r="AA257" s="49">
        <f t="shared" si="189"/>
        <v>6770</v>
      </c>
      <c r="AB257" s="49">
        <f t="shared" si="189"/>
        <v>6770</v>
      </c>
      <c r="AC257" s="49">
        <f t="shared" si="189"/>
        <v>6770</v>
      </c>
      <c r="AD257" s="49">
        <f t="shared" si="189"/>
        <v>6770</v>
      </c>
      <c r="AE257" s="49">
        <f t="shared" si="189"/>
        <v>6770</v>
      </c>
      <c r="AF257" s="49">
        <f t="shared" si="189"/>
        <v>6770</v>
      </c>
      <c r="AG257" s="49">
        <f t="shared" si="189"/>
        <v>6770</v>
      </c>
      <c r="AH257" s="49">
        <f t="shared" si="189"/>
        <v>6770</v>
      </c>
      <c r="AI257" s="49">
        <f t="shared" si="189"/>
        <v>6770</v>
      </c>
      <c r="AJ257" s="49">
        <f t="shared" si="189"/>
        <v>6770</v>
      </c>
      <c r="AW257" s="49">
        <f>AJ270+AI271+AH272+AG273+AF274+AE275+AD276+AC277+AB278+AA279+Z280+Y281+X282+W283+V284+U285+T286+S287+R288+Q289</f>
        <v>6770</v>
      </c>
    </row>
    <row r="258" spans="5:48" ht="13.5">
      <c r="E258" s="49">
        <f>R271+S272+T273+U274+V275+W276+X277+Y278+Z279+AA280+AB281+AC282+AD283+AE284+AF285+AG286+AH287+AI288</f>
        <v>6093</v>
      </c>
      <c r="R258" s="49">
        <f>SUM(R271:R288)</f>
        <v>6093</v>
      </c>
      <c r="S258" s="49">
        <f aca="true" t="shared" si="190" ref="S258:AI258">SUM(S271:S288)</f>
        <v>6093</v>
      </c>
      <c r="T258" s="49">
        <f t="shared" si="190"/>
        <v>6093</v>
      </c>
      <c r="U258" s="49">
        <f t="shared" si="190"/>
        <v>6093</v>
      </c>
      <c r="V258" s="49">
        <f t="shared" si="190"/>
        <v>6093</v>
      </c>
      <c r="W258" s="49">
        <f t="shared" si="190"/>
        <v>6093</v>
      </c>
      <c r="X258" s="49">
        <f t="shared" si="190"/>
        <v>6093</v>
      </c>
      <c r="Y258" s="49">
        <f t="shared" si="190"/>
        <v>6093</v>
      </c>
      <c r="Z258" s="49">
        <f t="shared" si="190"/>
        <v>6093</v>
      </c>
      <c r="AA258" s="49">
        <f t="shared" si="190"/>
        <v>6093</v>
      </c>
      <c r="AB258" s="49">
        <f t="shared" si="190"/>
        <v>6093</v>
      </c>
      <c r="AC258" s="49">
        <f t="shared" si="190"/>
        <v>6093</v>
      </c>
      <c r="AD258" s="49">
        <f t="shared" si="190"/>
        <v>6093</v>
      </c>
      <c r="AE258" s="49">
        <f t="shared" si="190"/>
        <v>6093</v>
      </c>
      <c r="AF258" s="49">
        <f t="shared" si="190"/>
        <v>6093</v>
      </c>
      <c r="AG258" s="49">
        <f t="shared" si="190"/>
        <v>6093</v>
      </c>
      <c r="AH258" s="49">
        <f t="shared" si="190"/>
        <v>6093</v>
      </c>
      <c r="AI258" s="49">
        <f t="shared" si="190"/>
        <v>6093</v>
      </c>
      <c r="AV258" s="49">
        <f>AI271+AH272+AG273+AF274+AE275+AD276+AC277+AB278+AA279+Z280+Y281+X282+W283+V284+U285+T286+S287+R288</f>
        <v>6093</v>
      </c>
    </row>
    <row r="259" spans="6:47" ht="13.5">
      <c r="F259" s="49">
        <f>S272+T273+U274+V275+W276+X277+Y278+Z279+AA280+AB281+AC282+AD283+AE284+AF285+AG286+AH287</f>
        <v>5416</v>
      </c>
      <c r="S259" s="49">
        <f>SUM(S272:S287)</f>
        <v>5416</v>
      </c>
      <c r="T259" s="49">
        <f aca="true" t="shared" si="191" ref="T259:AH259">SUM(T272:T287)</f>
        <v>5416</v>
      </c>
      <c r="U259" s="49">
        <f t="shared" si="191"/>
        <v>5416</v>
      </c>
      <c r="V259" s="49">
        <f t="shared" si="191"/>
        <v>5416</v>
      </c>
      <c r="W259" s="49">
        <f t="shared" si="191"/>
        <v>5416</v>
      </c>
      <c r="X259" s="49">
        <f t="shared" si="191"/>
        <v>5416</v>
      </c>
      <c r="Y259" s="49">
        <f t="shared" si="191"/>
        <v>5416</v>
      </c>
      <c r="Z259" s="49">
        <f t="shared" si="191"/>
        <v>5416</v>
      </c>
      <c r="AA259" s="49">
        <f t="shared" si="191"/>
        <v>5416</v>
      </c>
      <c r="AB259" s="49">
        <f t="shared" si="191"/>
        <v>5416</v>
      </c>
      <c r="AC259" s="49">
        <f t="shared" si="191"/>
        <v>5416</v>
      </c>
      <c r="AD259" s="49">
        <f t="shared" si="191"/>
        <v>5416</v>
      </c>
      <c r="AE259" s="49">
        <f t="shared" si="191"/>
        <v>5416</v>
      </c>
      <c r="AF259" s="49">
        <f t="shared" si="191"/>
        <v>5416</v>
      </c>
      <c r="AG259" s="49">
        <f t="shared" si="191"/>
        <v>5416</v>
      </c>
      <c r="AH259" s="49">
        <f t="shared" si="191"/>
        <v>5416</v>
      </c>
      <c r="AU259" s="49">
        <f>AH272+AG273+AF274+AE275+AD276+AC277+AB278+AA279+Z280+Y281+X282+W283+V284+U285+T286+S287</f>
        <v>5416</v>
      </c>
    </row>
    <row r="260" spans="7:46" ht="13.5">
      <c r="G260" s="49">
        <f>T273+U274+V275+W276+X277+Y278+Z279+AA280+AB281+AC282+AD283+AE284+AF285+AG286</f>
        <v>4739</v>
      </c>
      <c r="T260" s="49">
        <f>SUM(T273:T286)</f>
        <v>4739</v>
      </c>
      <c r="U260" s="49">
        <f aca="true" t="shared" si="192" ref="U260:AG260">SUM(U273:U286)</f>
        <v>4739</v>
      </c>
      <c r="V260" s="49">
        <f t="shared" si="192"/>
        <v>4739</v>
      </c>
      <c r="W260" s="49">
        <f t="shared" si="192"/>
        <v>4739</v>
      </c>
      <c r="X260" s="49">
        <f t="shared" si="192"/>
        <v>4739</v>
      </c>
      <c r="Y260" s="49">
        <f t="shared" si="192"/>
        <v>4739</v>
      </c>
      <c r="Z260" s="49">
        <f t="shared" si="192"/>
        <v>4739</v>
      </c>
      <c r="AA260" s="49">
        <f t="shared" si="192"/>
        <v>4739</v>
      </c>
      <c r="AB260" s="49">
        <f t="shared" si="192"/>
        <v>4739</v>
      </c>
      <c r="AC260" s="49">
        <f t="shared" si="192"/>
        <v>4739</v>
      </c>
      <c r="AD260" s="49">
        <f t="shared" si="192"/>
        <v>4739</v>
      </c>
      <c r="AE260" s="49">
        <f t="shared" si="192"/>
        <v>4739</v>
      </c>
      <c r="AF260" s="49">
        <f t="shared" si="192"/>
        <v>4739</v>
      </c>
      <c r="AG260" s="49">
        <f t="shared" si="192"/>
        <v>4739</v>
      </c>
      <c r="AT260" s="49">
        <f>AG273+AF274+AE275+AD276+AC277+AB278+AA279+Z280+Y281+X282+W283+V284+U285+T286</f>
        <v>4739</v>
      </c>
    </row>
    <row r="261" spans="8:45" ht="13.5">
      <c r="H261" s="49">
        <f>U274+V275+W276+X277+Y278+Z279+AA280+AB281+AC282+AD283+AE284+AF285</f>
        <v>4062</v>
      </c>
      <c r="U261" s="49">
        <f>SUM(U274:U285)</f>
        <v>4062</v>
      </c>
      <c r="V261" s="49">
        <f aca="true" t="shared" si="193" ref="V261:AF261">SUM(V274:V285)</f>
        <v>4062</v>
      </c>
      <c r="W261" s="49">
        <f t="shared" si="193"/>
        <v>4062</v>
      </c>
      <c r="X261" s="49">
        <f t="shared" si="193"/>
        <v>4062</v>
      </c>
      <c r="Y261" s="49">
        <f t="shared" si="193"/>
        <v>4062</v>
      </c>
      <c r="Z261" s="49">
        <f t="shared" si="193"/>
        <v>4062</v>
      </c>
      <c r="AA261" s="49">
        <f t="shared" si="193"/>
        <v>4062</v>
      </c>
      <c r="AB261" s="49">
        <f t="shared" si="193"/>
        <v>4062</v>
      </c>
      <c r="AC261" s="49">
        <f t="shared" si="193"/>
        <v>4062</v>
      </c>
      <c r="AD261" s="49">
        <f t="shared" si="193"/>
        <v>4062</v>
      </c>
      <c r="AE261" s="49">
        <f t="shared" si="193"/>
        <v>4062</v>
      </c>
      <c r="AF261" s="49">
        <f t="shared" si="193"/>
        <v>4062</v>
      </c>
      <c r="AS261" s="49">
        <f>AF274+AE275+AD276+AC277+AB278+AA279+Z280+Y281+X282+W283+V284+U285</f>
        <v>4062</v>
      </c>
    </row>
    <row r="262" spans="9:44" ht="13.5">
      <c r="I262" s="49">
        <f>V275+W276+X277+Y278+Z279+AA280+AB281+AC282+AD283+AE284</f>
        <v>3385</v>
      </c>
      <c r="V262" s="49">
        <f>SUM(V275:V284)</f>
        <v>3385</v>
      </c>
      <c r="W262" s="49">
        <f aca="true" t="shared" si="194" ref="W262:AE262">SUM(W275:W284)</f>
        <v>3385</v>
      </c>
      <c r="X262" s="49">
        <f t="shared" si="194"/>
        <v>3385</v>
      </c>
      <c r="Y262" s="49">
        <f t="shared" si="194"/>
        <v>3385</v>
      </c>
      <c r="Z262" s="49">
        <f t="shared" si="194"/>
        <v>3385</v>
      </c>
      <c r="AA262" s="49">
        <f t="shared" si="194"/>
        <v>3385</v>
      </c>
      <c r="AB262" s="49">
        <f t="shared" si="194"/>
        <v>3385</v>
      </c>
      <c r="AC262" s="49">
        <f t="shared" si="194"/>
        <v>3385</v>
      </c>
      <c r="AD262" s="49">
        <f t="shared" si="194"/>
        <v>3385</v>
      </c>
      <c r="AE262" s="49">
        <f t="shared" si="194"/>
        <v>3385</v>
      </c>
      <c r="AR262" s="49">
        <f>AE275+AD276+AC277+AB278+AA279+Z280+Y281+X282+W283+V284</f>
        <v>3385</v>
      </c>
    </row>
    <row r="263" spans="10:43" ht="13.5">
      <c r="J263" s="49">
        <f>W276+X277+Y278+Z279+AA280+AB281+AC282+AD283</f>
        <v>2708</v>
      </c>
      <c r="W263" s="49">
        <f>SUM(W276:W283)</f>
        <v>2708</v>
      </c>
      <c r="X263" s="49">
        <f aca="true" t="shared" si="195" ref="X263:AD263">SUM(X276:X283)</f>
        <v>2708</v>
      </c>
      <c r="Y263" s="49">
        <f t="shared" si="195"/>
        <v>2708</v>
      </c>
      <c r="Z263" s="49">
        <f t="shared" si="195"/>
        <v>2708</v>
      </c>
      <c r="AA263" s="49">
        <f t="shared" si="195"/>
        <v>2708</v>
      </c>
      <c r="AB263" s="49">
        <f t="shared" si="195"/>
        <v>2708</v>
      </c>
      <c r="AC263" s="49">
        <f t="shared" si="195"/>
        <v>2708</v>
      </c>
      <c r="AD263" s="49">
        <f t="shared" si="195"/>
        <v>2708</v>
      </c>
      <c r="AQ263" s="49">
        <f>AD276+AC277+AB278+AA279+Z280+Y281+X282+W283</f>
        <v>2708</v>
      </c>
    </row>
    <row r="264" spans="11:42" ht="13.5">
      <c r="K264" s="49">
        <f>X277+Y278+Z279+AA280+AB281+AC282</f>
        <v>2031</v>
      </c>
      <c r="X264" s="49">
        <f aca="true" t="shared" si="196" ref="X264:AC264">SUM(X277:X282)</f>
        <v>2031</v>
      </c>
      <c r="Y264" s="49">
        <f t="shared" si="196"/>
        <v>2031</v>
      </c>
      <c r="Z264" s="49">
        <f t="shared" si="196"/>
        <v>2031</v>
      </c>
      <c r="AA264" s="49">
        <f t="shared" si="196"/>
        <v>2031</v>
      </c>
      <c r="AB264" s="49">
        <f t="shared" si="196"/>
        <v>2031</v>
      </c>
      <c r="AC264" s="49">
        <f t="shared" si="196"/>
        <v>2031</v>
      </c>
      <c r="AP264" s="49">
        <f>AC277+AB278+AA279+Z280+Y281+X282</f>
        <v>2031</v>
      </c>
    </row>
    <row r="265" spans="12:69" ht="13.5">
      <c r="L265" s="49">
        <f>Y278+Z279+AA280+AB281</f>
        <v>1354</v>
      </c>
      <c r="Y265" s="49">
        <f>SUM(Y278:Y281)</f>
        <v>1354</v>
      </c>
      <c r="Z265" s="49">
        <f>SUM(Z278:Z281)</f>
        <v>1354</v>
      </c>
      <c r="AA265" s="49">
        <f>SUM(AA278:AA281)</f>
        <v>1354</v>
      </c>
      <c r="AB265" s="49">
        <f>SUM(AB278:AB281)</f>
        <v>1354</v>
      </c>
      <c r="AO265" s="49">
        <f>AB278+AA279+Z280+Y281</f>
        <v>1354</v>
      </c>
      <c r="AR265">
        <f>SUM(AR267:AR292)</f>
        <v>0</v>
      </c>
      <c r="AS265">
        <f aca="true" t="shared" si="197" ref="AS265:BQ265">SUM(AS267:AS292)</f>
        <v>0</v>
      </c>
      <c r="AT265">
        <f t="shared" si="197"/>
        <v>0</v>
      </c>
      <c r="AU265">
        <f t="shared" si="197"/>
        <v>0</v>
      </c>
      <c r="AV265">
        <f t="shared" si="197"/>
        <v>0</v>
      </c>
      <c r="AW265">
        <f t="shared" si="197"/>
        <v>0</v>
      </c>
      <c r="AX265">
        <f t="shared" si="197"/>
        <v>0</v>
      </c>
      <c r="AY265">
        <f t="shared" si="197"/>
        <v>0</v>
      </c>
      <c r="AZ265">
        <f t="shared" si="197"/>
        <v>0</v>
      </c>
      <c r="BA265">
        <f t="shared" si="197"/>
        <v>0</v>
      </c>
      <c r="BB265">
        <f t="shared" si="197"/>
        <v>0</v>
      </c>
      <c r="BC265">
        <f t="shared" si="197"/>
        <v>0</v>
      </c>
      <c r="BD265">
        <f t="shared" si="197"/>
        <v>0</v>
      </c>
      <c r="BE265">
        <f t="shared" si="197"/>
        <v>0</v>
      </c>
      <c r="BF265">
        <f t="shared" si="197"/>
        <v>0</v>
      </c>
      <c r="BG265">
        <f t="shared" si="197"/>
        <v>0</v>
      </c>
      <c r="BH265">
        <f t="shared" si="197"/>
        <v>0</v>
      </c>
      <c r="BI265">
        <f t="shared" si="197"/>
        <v>0</v>
      </c>
      <c r="BJ265">
        <f t="shared" si="197"/>
        <v>0</v>
      </c>
      <c r="BK265">
        <f t="shared" si="197"/>
        <v>0</v>
      </c>
      <c r="BL265">
        <f t="shared" si="197"/>
        <v>0</v>
      </c>
      <c r="BM265">
        <f t="shared" si="197"/>
        <v>0</v>
      </c>
      <c r="BN265">
        <f t="shared" si="197"/>
        <v>0</v>
      </c>
      <c r="BO265">
        <f t="shared" si="197"/>
        <v>0</v>
      </c>
      <c r="BP265">
        <f t="shared" si="197"/>
        <v>0</v>
      </c>
      <c r="BQ265">
        <f t="shared" si="197"/>
        <v>0</v>
      </c>
    </row>
    <row r="266" spans="43:70" ht="13.5" thickBot="1">
      <c r="AQ266">
        <f>AR267+BQ292</f>
        <v>0</v>
      </c>
      <c r="BR266">
        <f>BQ267+AR292</f>
        <v>0</v>
      </c>
    </row>
    <row r="267" spans="1:69" ht="14.25" thickBot="1">
      <c r="A267" s="49">
        <f>SUM(N267:AM267)</f>
        <v>8801</v>
      </c>
      <c r="N267" s="97">
        <v>651</v>
      </c>
      <c r="O267" s="98">
        <v>638</v>
      </c>
      <c r="P267" s="98">
        <v>40</v>
      </c>
      <c r="Q267" s="98">
        <v>636</v>
      </c>
      <c r="R267" s="98">
        <v>42</v>
      </c>
      <c r="S267" s="98">
        <v>634</v>
      </c>
      <c r="T267" s="98">
        <v>44</v>
      </c>
      <c r="U267" s="98">
        <v>632</v>
      </c>
      <c r="V267" s="98">
        <v>46</v>
      </c>
      <c r="W267" s="98">
        <v>630</v>
      </c>
      <c r="X267" s="98">
        <v>48</v>
      </c>
      <c r="Y267" s="98">
        <v>628</v>
      </c>
      <c r="Z267" s="98">
        <v>50</v>
      </c>
      <c r="AA267" s="98">
        <v>38</v>
      </c>
      <c r="AB267" s="98">
        <v>12</v>
      </c>
      <c r="AC267" s="98">
        <v>666</v>
      </c>
      <c r="AD267" s="98">
        <v>10</v>
      </c>
      <c r="AE267" s="98">
        <v>668</v>
      </c>
      <c r="AF267" s="98">
        <v>8</v>
      </c>
      <c r="AG267" s="98">
        <v>670</v>
      </c>
      <c r="AH267" s="98">
        <v>6</v>
      </c>
      <c r="AI267" s="98">
        <v>672</v>
      </c>
      <c r="AJ267" s="98">
        <v>4</v>
      </c>
      <c r="AK267" s="98">
        <v>674</v>
      </c>
      <c r="AL267" s="98">
        <v>2</v>
      </c>
      <c r="AM267" s="99">
        <v>652</v>
      </c>
      <c r="AP267">
        <f>SUM(AR267:BQ267)</f>
        <v>0</v>
      </c>
      <c r="AR267" s="97">
        <f>IF(N267&lt;100,N267,N267-677)</f>
        <v>-26</v>
      </c>
      <c r="AS267" s="98">
        <f aca="true" t="shared" si="198" ref="AS267:AS292">IF(O267&lt;100,O267,O267-677)</f>
        <v>-39</v>
      </c>
      <c r="AT267" s="98">
        <f aca="true" t="shared" si="199" ref="AT267:AT292">IF(P267&lt;100,P267,P267-677)</f>
        <v>40</v>
      </c>
      <c r="AU267" s="98">
        <f aca="true" t="shared" si="200" ref="AU267:AU292">IF(Q267&lt;100,Q267,Q267-677)</f>
        <v>-41</v>
      </c>
      <c r="AV267" s="98">
        <f aca="true" t="shared" si="201" ref="AV267:AV292">IF(R267&lt;100,R267,R267-677)</f>
        <v>42</v>
      </c>
      <c r="AW267" s="98">
        <f aca="true" t="shared" si="202" ref="AW267:AW292">IF(S267&lt;100,S267,S267-677)</f>
        <v>-43</v>
      </c>
      <c r="AX267" s="98">
        <f aca="true" t="shared" si="203" ref="AX267:AX292">IF(T267&lt;100,T267,T267-677)</f>
        <v>44</v>
      </c>
      <c r="AY267" s="98">
        <f aca="true" t="shared" si="204" ref="AY267:AY292">IF(U267&lt;100,U267,U267-677)</f>
        <v>-45</v>
      </c>
      <c r="AZ267" s="98">
        <f aca="true" t="shared" si="205" ref="AZ267:AZ292">IF(V267&lt;100,V267,V267-677)</f>
        <v>46</v>
      </c>
      <c r="BA267" s="98">
        <f aca="true" t="shared" si="206" ref="BA267:BA292">IF(W267&lt;100,W267,W267-677)</f>
        <v>-47</v>
      </c>
      <c r="BB267" s="98">
        <f aca="true" t="shared" si="207" ref="BB267:BB292">IF(X267&lt;100,X267,X267-677)</f>
        <v>48</v>
      </c>
      <c r="BC267" s="98">
        <f aca="true" t="shared" si="208" ref="BC267:BC292">IF(Y267&lt;100,Y267,Y267-677)</f>
        <v>-49</v>
      </c>
      <c r="BD267" s="98">
        <f aca="true" t="shared" si="209" ref="BD267:BD292">IF(Z267&lt;100,Z267,Z267-677)</f>
        <v>50</v>
      </c>
      <c r="BE267" s="98">
        <f aca="true" t="shared" si="210" ref="BE267:BE292">IF(AA267&lt;100,AA267,AA267-677)</f>
        <v>38</v>
      </c>
      <c r="BF267" s="98">
        <f aca="true" t="shared" si="211" ref="BF267:BF292">IF(AB267&lt;100,AB267,AB267-677)</f>
        <v>12</v>
      </c>
      <c r="BG267" s="98">
        <f aca="true" t="shared" si="212" ref="BG267:BG292">IF(AC267&lt;100,AC267,AC267-677)</f>
        <v>-11</v>
      </c>
      <c r="BH267" s="98">
        <f aca="true" t="shared" si="213" ref="BH267:BH292">IF(AD267&lt;100,AD267,AD267-677)</f>
        <v>10</v>
      </c>
      <c r="BI267" s="98">
        <f aca="true" t="shared" si="214" ref="BI267:BI292">IF(AE267&lt;100,AE267,AE267-677)</f>
        <v>-9</v>
      </c>
      <c r="BJ267" s="98">
        <f aca="true" t="shared" si="215" ref="BJ267:BJ292">IF(AF267&lt;100,AF267,AF267-677)</f>
        <v>8</v>
      </c>
      <c r="BK267" s="98">
        <f aca="true" t="shared" si="216" ref="BK267:BK292">IF(AG267&lt;100,AG267,AG267-677)</f>
        <v>-7</v>
      </c>
      <c r="BL267" s="98">
        <f aca="true" t="shared" si="217" ref="BL267:BL292">IF(AH267&lt;100,AH267,AH267-677)</f>
        <v>6</v>
      </c>
      <c r="BM267" s="98">
        <f aca="true" t="shared" si="218" ref="BM267:BM292">IF(AI267&lt;100,AI267,AI267-677)</f>
        <v>-5</v>
      </c>
      <c r="BN267" s="98">
        <f aca="true" t="shared" si="219" ref="BN267:BN292">IF(AJ267&lt;100,AJ267,AJ267-677)</f>
        <v>4</v>
      </c>
      <c r="BO267" s="98">
        <f aca="true" t="shared" si="220" ref="BO267:BO292">IF(AK267&lt;100,AK267,AK267-677)</f>
        <v>-3</v>
      </c>
      <c r="BP267" s="98">
        <f aca="true" t="shared" si="221" ref="BP267:BP292">IF(AL267&lt;100,AL267,AL267-677)</f>
        <v>2</v>
      </c>
      <c r="BQ267" s="99">
        <f aca="true" t="shared" si="222" ref="BQ267:BQ292">IF(AM267&lt;100,AM267,AM267-677)</f>
        <v>-25</v>
      </c>
    </row>
    <row r="268" spans="1:69" ht="14.25" thickBot="1">
      <c r="A268" s="49">
        <f aca="true" t="shared" si="223" ref="A268:A292">SUM(N268:AM268)</f>
        <v>8801</v>
      </c>
      <c r="B268" s="49">
        <f>SUM(O268:AL268)</f>
        <v>8124</v>
      </c>
      <c r="N268" s="100">
        <v>37</v>
      </c>
      <c r="O268" s="89">
        <f>O227+50</f>
        <v>74</v>
      </c>
      <c r="P268" s="90">
        <f aca="true" t="shared" si="224" ref="P268:AL268">P227+50</f>
        <v>63</v>
      </c>
      <c r="Q268" s="90">
        <f t="shared" si="224"/>
        <v>613</v>
      </c>
      <c r="R268" s="90">
        <f t="shared" si="224"/>
        <v>65</v>
      </c>
      <c r="S268" s="90">
        <f t="shared" si="224"/>
        <v>611</v>
      </c>
      <c r="T268" s="90">
        <f t="shared" si="224"/>
        <v>67</v>
      </c>
      <c r="U268" s="90">
        <f t="shared" si="224"/>
        <v>609</v>
      </c>
      <c r="V268" s="90">
        <f t="shared" si="224"/>
        <v>69</v>
      </c>
      <c r="W268" s="90">
        <f t="shared" si="224"/>
        <v>607</v>
      </c>
      <c r="X268" s="90">
        <f t="shared" si="224"/>
        <v>71</v>
      </c>
      <c r="Y268" s="90">
        <f t="shared" si="224"/>
        <v>72</v>
      </c>
      <c r="Z268" s="90">
        <f t="shared" si="224"/>
        <v>592</v>
      </c>
      <c r="AA268" s="90">
        <f t="shared" si="224"/>
        <v>615</v>
      </c>
      <c r="AB268" s="90">
        <f t="shared" si="224"/>
        <v>602</v>
      </c>
      <c r="AC268" s="90">
        <f t="shared" si="224"/>
        <v>601</v>
      </c>
      <c r="AD268" s="90">
        <f t="shared" si="224"/>
        <v>77</v>
      </c>
      <c r="AE268" s="90">
        <f t="shared" si="224"/>
        <v>78</v>
      </c>
      <c r="AF268" s="90">
        <f t="shared" si="224"/>
        <v>598</v>
      </c>
      <c r="AG268" s="90">
        <f t="shared" si="224"/>
        <v>80</v>
      </c>
      <c r="AH268" s="90">
        <f t="shared" si="224"/>
        <v>596</v>
      </c>
      <c r="AI268" s="90">
        <f t="shared" si="224"/>
        <v>82</v>
      </c>
      <c r="AJ268" s="90">
        <f t="shared" si="224"/>
        <v>594</v>
      </c>
      <c r="AK268" s="90">
        <f t="shared" si="224"/>
        <v>84</v>
      </c>
      <c r="AL268" s="91">
        <f t="shared" si="224"/>
        <v>604</v>
      </c>
      <c r="AM268" s="104">
        <v>640</v>
      </c>
      <c r="AP268">
        <f aca="true" t="shared" si="225" ref="AP268:AP292">SUM(AR268:BQ268)</f>
        <v>0</v>
      </c>
      <c r="AR268" s="100">
        <f aca="true" t="shared" si="226" ref="AR268:AR292">IF(N268&lt;100,N268,N268-677)</f>
        <v>37</v>
      </c>
      <c r="AS268" s="89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1"/>
      <c r="BQ268" s="104">
        <f t="shared" si="222"/>
        <v>-37</v>
      </c>
    </row>
    <row r="269" spans="1:69" ht="14.25" thickBot="1">
      <c r="A269" s="49">
        <f t="shared" si="223"/>
        <v>8801</v>
      </c>
      <c r="B269" s="49">
        <f aca="true" t="shared" si="227" ref="B269:B291">SUM(O269:AL269)</f>
        <v>8124</v>
      </c>
      <c r="C269" s="49">
        <f>SUM(P269:AK269)</f>
        <v>7447</v>
      </c>
      <c r="N269" s="100">
        <v>641</v>
      </c>
      <c r="O269" s="92">
        <f aca="true" t="shared" si="228" ref="O269:AL269">O228+50</f>
        <v>52</v>
      </c>
      <c r="P269" s="81">
        <f t="shared" si="228"/>
        <v>559</v>
      </c>
      <c r="Q269" s="82">
        <f t="shared" si="228"/>
        <v>127</v>
      </c>
      <c r="R269" s="82">
        <f t="shared" si="228"/>
        <v>551</v>
      </c>
      <c r="S269" s="82">
        <f t="shared" si="228"/>
        <v>125</v>
      </c>
      <c r="T269" s="82">
        <f t="shared" si="228"/>
        <v>553</v>
      </c>
      <c r="U269" s="82">
        <f t="shared" si="228"/>
        <v>123</v>
      </c>
      <c r="V269" s="82">
        <f t="shared" si="228"/>
        <v>555</v>
      </c>
      <c r="W269" s="82">
        <f t="shared" si="228"/>
        <v>121</v>
      </c>
      <c r="X269" s="82">
        <f t="shared" si="228"/>
        <v>557</v>
      </c>
      <c r="Y269" s="82">
        <f t="shared" si="228"/>
        <v>119</v>
      </c>
      <c r="Z269" s="82">
        <f t="shared" si="228"/>
        <v>570</v>
      </c>
      <c r="AA269" s="82">
        <f t="shared" si="228"/>
        <v>97</v>
      </c>
      <c r="AB269" s="82">
        <f t="shared" si="228"/>
        <v>561</v>
      </c>
      <c r="AC269" s="82">
        <f t="shared" si="228"/>
        <v>115</v>
      </c>
      <c r="AD269" s="82">
        <f t="shared" si="228"/>
        <v>563</v>
      </c>
      <c r="AE269" s="82">
        <f t="shared" si="228"/>
        <v>113</v>
      </c>
      <c r="AF269" s="82">
        <f t="shared" si="228"/>
        <v>565</v>
      </c>
      <c r="AG269" s="82">
        <f t="shared" si="228"/>
        <v>111</v>
      </c>
      <c r="AH269" s="82">
        <f t="shared" si="228"/>
        <v>567</v>
      </c>
      <c r="AI269" s="82">
        <f t="shared" si="228"/>
        <v>109</v>
      </c>
      <c r="AJ269" s="82">
        <f t="shared" si="228"/>
        <v>569</v>
      </c>
      <c r="AK269" s="83">
        <f t="shared" si="228"/>
        <v>117</v>
      </c>
      <c r="AL269" s="96">
        <f t="shared" si="228"/>
        <v>625</v>
      </c>
      <c r="AM269" s="104">
        <v>36</v>
      </c>
      <c r="AP269">
        <f t="shared" si="225"/>
        <v>0</v>
      </c>
      <c r="AR269" s="100">
        <f t="shared" si="226"/>
        <v>-36</v>
      </c>
      <c r="AS269" s="92"/>
      <c r="AT269" s="81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3"/>
      <c r="BP269" s="96"/>
      <c r="BQ269" s="104">
        <f t="shared" si="222"/>
        <v>36</v>
      </c>
    </row>
    <row r="270" spans="1:69" ht="14.25" thickBot="1">
      <c r="A270" s="49">
        <f t="shared" si="223"/>
        <v>8801</v>
      </c>
      <c r="B270" s="49">
        <f t="shared" si="227"/>
        <v>8124</v>
      </c>
      <c r="C270" s="49">
        <f aca="true" t="shared" si="229" ref="C270:C290">SUM(P270:AK270)</f>
        <v>7447</v>
      </c>
      <c r="D270" s="49">
        <f>SUM(Q270:AJ270)</f>
        <v>6770</v>
      </c>
      <c r="N270" s="100">
        <v>35</v>
      </c>
      <c r="O270" s="92">
        <f aca="true" t="shared" si="230" ref="O270:AL270">O229+50</f>
        <v>624</v>
      </c>
      <c r="P270" s="84">
        <f t="shared" si="230"/>
        <v>548</v>
      </c>
      <c r="Q270" s="71">
        <f t="shared" si="230"/>
        <v>157</v>
      </c>
      <c r="R270" s="72">
        <f t="shared" si="230"/>
        <v>528</v>
      </c>
      <c r="S270" s="72">
        <f t="shared" si="230"/>
        <v>150</v>
      </c>
      <c r="T270" s="72">
        <f t="shared" si="230"/>
        <v>526</v>
      </c>
      <c r="U270" s="72">
        <f t="shared" si="230"/>
        <v>152</v>
      </c>
      <c r="V270" s="72">
        <f t="shared" si="230"/>
        <v>524</v>
      </c>
      <c r="W270" s="72">
        <f t="shared" si="230"/>
        <v>154</v>
      </c>
      <c r="X270" s="72">
        <f t="shared" si="230"/>
        <v>522</v>
      </c>
      <c r="Y270" s="72">
        <f t="shared" si="230"/>
        <v>521</v>
      </c>
      <c r="Z270" s="72">
        <f t="shared" si="230"/>
        <v>167</v>
      </c>
      <c r="AA270" s="72">
        <f t="shared" si="230"/>
        <v>148</v>
      </c>
      <c r="AB270" s="72">
        <f t="shared" si="230"/>
        <v>159</v>
      </c>
      <c r="AC270" s="72">
        <f t="shared" si="230"/>
        <v>160</v>
      </c>
      <c r="AD270" s="72">
        <f t="shared" si="230"/>
        <v>516</v>
      </c>
      <c r="AE270" s="72">
        <f t="shared" si="230"/>
        <v>515</v>
      </c>
      <c r="AF270" s="72">
        <f t="shared" si="230"/>
        <v>163</v>
      </c>
      <c r="AG270" s="72">
        <f t="shared" si="230"/>
        <v>513</v>
      </c>
      <c r="AH270" s="72">
        <f t="shared" si="230"/>
        <v>165</v>
      </c>
      <c r="AI270" s="72">
        <f t="shared" si="230"/>
        <v>511</v>
      </c>
      <c r="AJ270" s="73">
        <f t="shared" si="230"/>
        <v>519</v>
      </c>
      <c r="AK270" s="88">
        <f t="shared" si="230"/>
        <v>129</v>
      </c>
      <c r="AL270" s="96">
        <f t="shared" si="230"/>
        <v>53</v>
      </c>
      <c r="AM270" s="104">
        <v>642</v>
      </c>
      <c r="AP270">
        <f t="shared" si="225"/>
        <v>0</v>
      </c>
      <c r="AR270" s="100">
        <f t="shared" si="226"/>
        <v>35</v>
      </c>
      <c r="AS270" s="92"/>
      <c r="AT270" s="84"/>
      <c r="AU270" s="71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3"/>
      <c r="BO270" s="88"/>
      <c r="BP270" s="96"/>
      <c r="BQ270" s="104">
        <f t="shared" si="222"/>
        <v>-35</v>
      </c>
    </row>
    <row r="271" spans="1:69" ht="14.25" thickBot="1">
      <c r="A271" s="49">
        <f t="shared" si="223"/>
        <v>8801</v>
      </c>
      <c r="B271" s="49">
        <f t="shared" si="227"/>
        <v>8124</v>
      </c>
      <c r="C271" s="49">
        <f t="shared" si="229"/>
        <v>7447</v>
      </c>
      <c r="D271" s="49">
        <f aca="true" t="shared" si="231" ref="D271:D289">SUM(Q271:AJ271)</f>
        <v>6770</v>
      </c>
      <c r="E271" s="49">
        <f>SUM(R271:AI271)</f>
        <v>6093</v>
      </c>
      <c r="N271" s="100">
        <v>643</v>
      </c>
      <c r="O271" s="92">
        <f aca="true" t="shared" si="232" ref="O271:AL271">O230+50</f>
        <v>54</v>
      </c>
      <c r="P271" s="84">
        <f t="shared" si="232"/>
        <v>130</v>
      </c>
      <c r="Q271" s="74">
        <f t="shared" si="232"/>
        <v>509</v>
      </c>
      <c r="R271" s="58">
        <f t="shared" si="232"/>
        <v>484</v>
      </c>
      <c r="S271" s="59">
        <f t="shared" si="232"/>
        <v>178</v>
      </c>
      <c r="T271" s="59">
        <f t="shared" si="232"/>
        <v>498</v>
      </c>
      <c r="U271" s="59">
        <f t="shared" si="232"/>
        <v>180</v>
      </c>
      <c r="V271" s="59">
        <f t="shared" si="232"/>
        <v>496</v>
      </c>
      <c r="W271" s="59">
        <f t="shared" si="232"/>
        <v>182</v>
      </c>
      <c r="X271" s="59">
        <f t="shared" si="232"/>
        <v>494</v>
      </c>
      <c r="Y271" s="59">
        <f t="shared" si="232"/>
        <v>184</v>
      </c>
      <c r="Z271" s="59">
        <f t="shared" si="232"/>
        <v>202</v>
      </c>
      <c r="AA271" s="59">
        <f t="shared" si="232"/>
        <v>210</v>
      </c>
      <c r="AB271" s="59">
        <f t="shared" si="232"/>
        <v>468</v>
      </c>
      <c r="AC271" s="59">
        <f t="shared" si="232"/>
        <v>208</v>
      </c>
      <c r="AD271" s="59">
        <f t="shared" si="232"/>
        <v>470</v>
      </c>
      <c r="AE271" s="59">
        <f t="shared" si="232"/>
        <v>206</v>
      </c>
      <c r="AF271" s="59">
        <f t="shared" si="232"/>
        <v>472</v>
      </c>
      <c r="AG271" s="59">
        <f t="shared" si="232"/>
        <v>204</v>
      </c>
      <c r="AH271" s="59">
        <f t="shared" si="232"/>
        <v>474</v>
      </c>
      <c r="AI271" s="60">
        <f t="shared" si="232"/>
        <v>483</v>
      </c>
      <c r="AJ271" s="76">
        <f t="shared" si="232"/>
        <v>168</v>
      </c>
      <c r="AK271" s="88">
        <f t="shared" si="232"/>
        <v>547</v>
      </c>
      <c r="AL271" s="96">
        <f t="shared" si="232"/>
        <v>623</v>
      </c>
      <c r="AM271" s="104">
        <v>34</v>
      </c>
      <c r="AP271">
        <f t="shared" si="225"/>
        <v>0</v>
      </c>
      <c r="AR271" s="100">
        <f t="shared" si="226"/>
        <v>-34</v>
      </c>
      <c r="AS271" s="92"/>
      <c r="AT271" s="84"/>
      <c r="AU271" s="74"/>
      <c r="AV271" s="58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76"/>
      <c r="BO271" s="88"/>
      <c r="BP271" s="96"/>
      <c r="BQ271" s="104">
        <f t="shared" si="222"/>
        <v>34</v>
      </c>
    </row>
    <row r="272" spans="1:69" ht="14.25" thickBot="1">
      <c r="A272" s="49">
        <f t="shared" si="223"/>
        <v>8801</v>
      </c>
      <c r="B272" s="49">
        <f t="shared" si="227"/>
        <v>8124</v>
      </c>
      <c r="C272" s="49">
        <f t="shared" si="229"/>
        <v>7447</v>
      </c>
      <c r="D272" s="49">
        <f t="shared" si="231"/>
        <v>6770</v>
      </c>
      <c r="E272" s="49">
        <f aca="true" t="shared" si="233" ref="E272:E288">SUM(R272:AI272)</f>
        <v>6093</v>
      </c>
      <c r="F272" s="49">
        <f>SUM(S272:AH272)</f>
        <v>5416</v>
      </c>
      <c r="N272" s="100">
        <v>33</v>
      </c>
      <c r="O272" s="92">
        <f aca="true" t="shared" si="234" ref="O272:AL272">O231+50</f>
        <v>622</v>
      </c>
      <c r="P272" s="84">
        <f t="shared" si="234"/>
        <v>546</v>
      </c>
      <c r="Q272" s="74">
        <f t="shared" si="234"/>
        <v>169</v>
      </c>
      <c r="R272" s="61">
        <f t="shared" si="234"/>
        <v>476</v>
      </c>
      <c r="S272" s="55">
        <f t="shared" si="234"/>
        <v>225</v>
      </c>
      <c r="T272" s="56">
        <f t="shared" si="234"/>
        <v>458</v>
      </c>
      <c r="U272" s="56">
        <f t="shared" si="234"/>
        <v>220</v>
      </c>
      <c r="V272" s="56">
        <f t="shared" si="234"/>
        <v>456</v>
      </c>
      <c r="W272" s="56">
        <f t="shared" si="234"/>
        <v>222</v>
      </c>
      <c r="X272" s="56">
        <f t="shared" si="234"/>
        <v>454</v>
      </c>
      <c r="Y272" s="56">
        <f t="shared" si="234"/>
        <v>453</v>
      </c>
      <c r="Z272" s="56">
        <f t="shared" si="234"/>
        <v>233</v>
      </c>
      <c r="AA272" s="56">
        <f t="shared" si="234"/>
        <v>218</v>
      </c>
      <c r="AB272" s="56">
        <f t="shared" si="234"/>
        <v>227</v>
      </c>
      <c r="AC272" s="56">
        <f t="shared" si="234"/>
        <v>228</v>
      </c>
      <c r="AD272" s="56">
        <f t="shared" si="234"/>
        <v>448</v>
      </c>
      <c r="AE272" s="56">
        <f t="shared" si="234"/>
        <v>447</v>
      </c>
      <c r="AF272" s="56">
        <f t="shared" si="234"/>
        <v>231</v>
      </c>
      <c r="AG272" s="56">
        <f t="shared" si="234"/>
        <v>445</v>
      </c>
      <c r="AH272" s="57">
        <f t="shared" si="234"/>
        <v>451</v>
      </c>
      <c r="AI272" s="65">
        <f t="shared" si="234"/>
        <v>201</v>
      </c>
      <c r="AJ272" s="76">
        <f t="shared" si="234"/>
        <v>508</v>
      </c>
      <c r="AK272" s="88">
        <f t="shared" si="234"/>
        <v>131</v>
      </c>
      <c r="AL272" s="96">
        <f t="shared" si="234"/>
        <v>55</v>
      </c>
      <c r="AM272" s="104">
        <v>644</v>
      </c>
      <c r="AP272">
        <f t="shared" si="225"/>
        <v>0</v>
      </c>
      <c r="AR272" s="100">
        <f t="shared" si="226"/>
        <v>33</v>
      </c>
      <c r="AS272" s="92"/>
      <c r="AT272" s="84"/>
      <c r="AU272" s="74"/>
      <c r="AV272" s="61"/>
      <c r="AW272" s="55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7"/>
      <c r="BM272" s="65"/>
      <c r="BN272" s="76"/>
      <c r="BO272" s="88"/>
      <c r="BP272" s="96"/>
      <c r="BQ272" s="104">
        <f t="shared" si="222"/>
        <v>-33</v>
      </c>
    </row>
    <row r="273" spans="1:69" ht="14.25" thickBot="1">
      <c r="A273" s="49">
        <f t="shared" si="223"/>
        <v>8801</v>
      </c>
      <c r="B273" s="49">
        <f t="shared" si="227"/>
        <v>8124</v>
      </c>
      <c r="C273" s="49">
        <f t="shared" si="229"/>
        <v>7447</v>
      </c>
      <c r="D273" s="49">
        <f t="shared" si="231"/>
        <v>6770</v>
      </c>
      <c r="E273" s="49">
        <f t="shared" si="233"/>
        <v>6093</v>
      </c>
      <c r="F273" s="49">
        <f aca="true" t="shared" si="235" ref="F273:F287">SUM(S273:AH273)</f>
        <v>5416</v>
      </c>
      <c r="G273" s="49">
        <f>SUM(T273:AG273)</f>
        <v>4739</v>
      </c>
      <c r="N273" s="100">
        <v>645</v>
      </c>
      <c r="O273" s="92">
        <f aca="true" t="shared" si="236" ref="O273:AL273">O232+50</f>
        <v>56</v>
      </c>
      <c r="P273" s="84">
        <f t="shared" si="236"/>
        <v>132</v>
      </c>
      <c r="Q273" s="74">
        <f t="shared" si="236"/>
        <v>507</v>
      </c>
      <c r="R273" s="61">
        <f t="shared" si="236"/>
        <v>200</v>
      </c>
      <c r="S273" s="66">
        <f t="shared" si="236"/>
        <v>443</v>
      </c>
      <c r="T273" s="41">
        <f t="shared" si="236"/>
        <v>253</v>
      </c>
      <c r="U273" s="42">
        <f t="shared" si="236"/>
        <v>429</v>
      </c>
      <c r="V273" s="42">
        <f t="shared" si="236"/>
        <v>249</v>
      </c>
      <c r="W273" s="42">
        <f t="shared" si="236"/>
        <v>427</v>
      </c>
      <c r="X273" s="42">
        <f t="shared" si="236"/>
        <v>251</v>
      </c>
      <c r="Y273" s="42">
        <f t="shared" si="236"/>
        <v>425</v>
      </c>
      <c r="Z273" s="42">
        <f t="shared" si="236"/>
        <v>241</v>
      </c>
      <c r="AA273" s="42">
        <f t="shared" si="236"/>
        <v>430</v>
      </c>
      <c r="AB273" s="42">
        <f t="shared" si="236"/>
        <v>255</v>
      </c>
      <c r="AC273" s="42">
        <f t="shared" si="236"/>
        <v>421</v>
      </c>
      <c r="AD273" s="42">
        <f t="shared" si="236"/>
        <v>257</v>
      </c>
      <c r="AE273" s="42">
        <f t="shared" si="236"/>
        <v>419</v>
      </c>
      <c r="AF273" s="42">
        <f t="shared" si="236"/>
        <v>259</v>
      </c>
      <c r="AG273" s="43">
        <f t="shared" si="236"/>
        <v>423</v>
      </c>
      <c r="AH273" s="67">
        <f t="shared" si="236"/>
        <v>234</v>
      </c>
      <c r="AI273" s="65">
        <f t="shared" si="236"/>
        <v>477</v>
      </c>
      <c r="AJ273" s="76">
        <f t="shared" si="236"/>
        <v>170</v>
      </c>
      <c r="AK273" s="88">
        <f t="shared" si="236"/>
        <v>545</v>
      </c>
      <c r="AL273" s="96">
        <f t="shared" si="236"/>
        <v>621</v>
      </c>
      <c r="AM273" s="104">
        <v>32</v>
      </c>
      <c r="AP273">
        <f t="shared" si="225"/>
        <v>0</v>
      </c>
      <c r="AR273" s="100">
        <f t="shared" si="226"/>
        <v>-32</v>
      </c>
      <c r="AS273" s="92"/>
      <c r="AT273" s="84"/>
      <c r="AU273" s="74"/>
      <c r="AV273" s="61"/>
      <c r="AW273" s="66"/>
      <c r="AX273" s="41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3"/>
      <c r="BL273" s="67"/>
      <c r="BM273" s="65"/>
      <c r="BN273" s="76"/>
      <c r="BO273" s="88"/>
      <c r="BP273" s="96"/>
      <c r="BQ273" s="104">
        <f t="shared" si="222"/>
        <v>32</v>
      </c>
    </row>
    <row r="274" spans="1:69" ht="14.25" thickBot="1">
      <c r="A274" s="49">
        <f t="shared" si="223"/>
        <v>8801</v>
      </c>
      <c r="B274" s="49">
        <f t="shared" si="227"/>
        <v>8124</v>
      </c>
      <c r="C274" s="49">
        <f t="shared" si="229"/>
        <v>7447</v>
      </c>
      <c r="D274" s="49">
        <f t="shared" si="231"/>
        <v>6770</v>
      </c>
      <c r="E274" s="49">
        <f t="shared" si="233"/>
        <v>6093</v>
      </c>
      <c r="F274" s="49">
        <f t="shared" si="235"/>
        <v>5416</v>
      </c>
      <c r="G274" s="49">
        <f aca="true" t="shared" si="237" ref="G274:G286">SUM(T274:AG274)</f>
        <v>4739</v>
      </c>
      <c r="H274" s="49">
        <f>SUM(U274:AF274)</f>
        <v>4062</v>
      </c>
      <c r="N274" s="100">
        <v>31</v>
      </c>
      <c r="O274" s="92">
        <f aca="true" t="shared" si="238" ref="O274:AL274">O233+50</f>
        <v>620</v>
      </c>
      <c r="P274" s="84">
        <f t="shared" si="238"/>
        <v>544</v>
      </c>
      <c r="Q274" s="74">
        <f t="shared" si="238"/>
        <v>171</v>
      </c>
      <c r="R274" s="61">
        <f t="shared" si="238"/>
        <v>478</v>
      </c>
      <c r="S274" s="66">
        <f t="shared" si="238"/>
        <v>235</v>
      </c>
      <c r="T274" s="44">
        <f t="shared" si="238"/>
        <v>261</v>
      </c>
      <c r="U274" s="33">
        <f t="shared" si="238"/>
        <v>400</v>
      </c>
      <c r="V274" s="34">
        <f t="shared" si="238"/>
        <v>409</v>
      </c>
      <c r="W274" s="34">
        <f t="shared" si="238"/>
        <v>269</v>
      </c>
      <c r="X274" s="34">
        <f t="shared" si="238"/>
        <v>407</v>
      </c>
      <c r="Y274" s="34">
        <f t="shared" si="238"/>
        <v>271</v>
      </c>
      <c r="Z274" s="34">
        <f t="shared" si="238"/>
        <v>267</v>
      </c>
      <c r="AA274" s="34">
        <f t="shared" si="238"/>
        <v>288</v>
      </c>
      <c r="AB274" s="34">
        <f t="shared" si="238"/>
        <v>390</v>
      </c>
      <c r="AC274" s="34">
        <f t="shared" si="238"/>
        <v>286</v>
      </c>
      <c r="AD274" s="34">
        <f t="shared" si="238"/>
        <v>392</v>
      </c>
      <c r="AE274" s="34">
        <f t="shared" si="238"/>
        <v>284</v>
      </c>
      <c r="AF274" s="35">
        <f t="shared" si="238"/>
        <v>399</v>
      </c>
      <c r="AG274" s="45">
        <f t="shared" si="238"/>
        <v>416</v>
      </c>
      <c r="AH274" s="67">
        <f t="shared" si="238"/>
        <v>442</v>
      </c>
      <c r="AI274" s="65">
        <f t="shared" si="238"/>
        <v>199</v>
      </c>
      <c r="AJ274" s="76">
        <f t="shared" si="238"/>
        <v>506</v>
      </c>
      <c r="AK274" s="88">
        <f t="shared" si="238"/>
        <v>133</v>
      </c>
      <c r="AL274" s="96">
        <f t="shared" si="238"/>
        <v>57</v>
      </c>
      <c r="AM274" s="104">
        <v>646</v>
      </c>
      <c r="AP274">
        <f t="shared" si="225"/>
        <v>0</v>
      </c>
      <c r="AR274" s="100">
        <f t="shared" si="226"/>
        <v>31</v>
      </c>
      <c r="AS274" s="92"/>
      <c r="AT274" s="84"/>
      <c r="AU274" s="74"/>
      <c r="AV274" s="61"/>
      <c r="AW274" s="66"/>
      <c r="AX274" s="44"/>
      <c r="AY274" s="33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5"/>
      <c r="BK274" s="45"/>
      <c r="BL274" s="67"/>
      <c r="BM274" s="65"/>
      <c r="BN274" s="76"/>
      <c r="BO274" s="88"/>
      <c r="BP274" s="96"/>
      <c r="BQ274" s="104">
        <f t="shared" si="222"/>
        <v>-31</v>
      </c>
    </row>
    <row r="275" spans="1:69" ht="14.25" thickBot="1">
      <c r="A275" s="49">
        <f t="shared" si="223"/>
        <v>8801</v>
      </c>
      <c r="B275" s="49">
        <f t="shared" si="227"/>
        <v>8124</v>
      </c>
      <c r="C275" s="49">
        <f t="shared" si="229"/>
        <v>7447</v>
      </c>
      <c r="D275" s="49">
        <f t="shared" si="231"/>
        <v>6770</v>
      </c>
      <c r="E275" s="49">
        <f t="shared" si="233"/>
        <v>6093</v>
      </c>
      <c r="F275" s="49">
        <f t="shared" si="235"/>
        <v>5416</v>
      </c>
      <c r="G275" s="49">
        <f t="shared" si="237"/>
        <v>4739</v>
      </c>
      <c r="H275" s="49">
        <f aca="true" t="shared" si="239" ref="H275:H285">SUM(U275:AF275)</f>
        <v>4062</v>
      </c>
      <c r="I275" s="49">
        <f>SUM(V275:AE275)</f>
        <v>3385</v>
      </c>
      <c r="N275" s="100">
        <v>647</v>
      </c>
      <c r="O275" s="92">
        <f aca="true" t="shared" si="240" ref="O275:AL275">O234+50</f>
        <v>58</v>
      </c>
      <c r="P275" s="84">
        <f t="shared" si="240"/>
        <v>134</v>
      </c>
      <c r="Q275" s="74">
        <f t="shared" si="240"/>
        <v>505</v>
      </c>
      <c r="R275" s="61">
        <f t="shared" si="240"/>
        <v>198</v>
      </c>
      <c r="S275" s="66">
        <f t="shared" si="240"/>
        <v>441</v>
      </c>
      <c r="T275" s="44">
        <f t="shared" si="240"/>
        <v>415</v>
      </c>
      <c r="U275" s="36">
        <f t="shared" si="240"/>
        <v>282</v>
      </c>
      <c r="V275" s="25">
        <f t="shared" si="240"/>
        <v>380</v>
      </c>
      <c r="W275" s="26">
        <f t="shared" si="240"/>
        <v>290</v>
      </c>
      <c r="X275" s="26">
        <f t="shared" si="240"/>
        <v>386</v>
      </c>
      <c r="Y275" s="26">
        <f t="shared" si="240"/>
        <v>292</v>
      </c>
      <c r="Z275" s="26">
        <f t="shared" si="240"/>
        <v>302</v>
      </c>
      <c r="AA275" s="26">
        <f t="shared" si="240"/>
        <v>306</v>
      </c>
      <c r="AB275" s="26">
        <f t="shared" si="240"/>
        <v>372</v>
      </c>
      <c r="AC275" s="26">
        <f t="shared" si="240"/>
        <v>304</v>
      </c>
      <c r="AD275" s="26">
        <f t="shared" si="240"/>
        <v>374</v>
      </c>
      <c r="AE275" s="27">
        <f t="shared" si="240"/>
        <v>379</v>
      </c>
      <c r="AF275" s="38">
        <f t="shared" si="240"/>
        <v>395</v>
      </c>
      <c r="AG275" s="45">
        <f t="shared" si="240"/>
        <v>262</v>
      </c>
      <c r="AH275" s="67">
        <f t="shared" si="240"/>
        <v>236</v>
      </c>
      <c r="AI275" s="65">
        <f t="shared" si="240"/>
        <v>479</v>
      </c>
      <c r="AJ275" s="76">
        <f t="shared" si="240"/>
        <v>172</v>
      </c>
      <c r="AK275" s="88">
        <f t="shared" si="240"/>
        <v>543</v>
      </c>
      <c r="AL275" s="96">
        <f t="shared" si="240"/>
        <v>619</v>
      </c>
      <c r="AM275" s="104">
        <v>30</v>
      </c>
      <c r="AP275">
        <f t="shared" si="225"/>
        <v>0</v>
      </c>
      <c r="AR275" s="100">
        <f t="shared" si="226"/>
        <v>-30</v>
      </c>
      <c r="AS275" s="92"/>
      <c r="AT275" s="84"/>
      <c r="AU275" s="74"/>
      <c r="AV275" s="61"/>
      <c r="AW275" s="66"/>
      <c r="AX275" s="44"/>
      <c r="AY275" s="36"/>
      <c r="AZ275" s="25"/>
      <c r="BA275" s="26"/>
      <c r="BB275" s="26"/>
      <c r="BC275" s="26"/>
      <c r="BD275" s="26"/>
      <c r="BE275" s="26"/>
      <c r="BF275" s="26"/>
      <c r="BG275" s="26"/>
      <c r="BH275" s="26"/>
      <c r="BI275" s="27"/>
      <c r="BJ275" s="38"/>
      <c r="BK275" s="45"/>
      <c r="BL275" s="67"/>
      <c r="BM275" s="65"/>
      <c r="BN275" s="76"/>
      <c r="BO275" s="88"/>
      <c r="BP275" s="96"/>
      <c r="BQ275" s="104">
        <f t="shared" si="222"/>
        <v>30</v>
      </c>
    </row>
    <row r="276" spans="1:69" ht="14.25" thickBot="1">
      <c r="A276" s="49">
        <f t="shared" si="223"/>
        <v>8801</v>
      </c>
      <c r="B276" s="49">
        <f t="shared" si="227"/>
        <v>8124</v>
      </c>
      <c r="C276" s="49">
        <f t="shared" si="229"/>
        <v>7447</v>
      </c>
      <c r="D276" s="49">
        <f t="shared" si="231"/>
        <v>6770</v>
      </c>
      <c r="E276" s="49">
        <f t="shared" si="233"/>
        <v>6093</v>
      </c>
      <c r="F276" s="49">
        <f t="shared" si="235"/>
        <v>5416</v>
      </c>
      <c r="G276" s="49">
        <f t="shared" si="237"/>
        <v>4739</v>
      </c>
      <c r="H276" s="49">
        <f t="shared" si="239"/>
        <v>4062</v>
      </c>
      <c r="I276" s="49">
        <f aca="true" t="shared" si="241" ref="I276:I284">SUM(V276:AE276)</f>
        <v>3385</v>
      </c>
      <c r="J276" s="49">
        <f>SUM(W276:AD276)</f>
        <v>2708</v>
      </c>
      <c r="N276" s="100">
        <v>29</v>
      </c>
      <c r="O276" s="92">
        <f aca="true" t="shared" si="242" ref="O276:AL276">O235+50</f>
        <v>618</v>
      </c>
      <c r="P276" s="84">
        <f t="shared" si="242"/>
        <v>542</v>
      </c>
      <c r="Q276" s="74">
        <f t="shared" si="242"/>
        <v>173</v>
      </c>
      <c r="R276" s="61">
        <f t="shared" si="242"/>
        <v>480</v>
      </c>
      <c r="S276" s="66">
        <f t="shared" si="242"/>
        <v>237</v>
      </c>
      <c r="T276" s="44">
        <f t="shared" si="242"/>
        <v>263</v>
      </c>
      <c r="U276" s="36">
        <f t="shared" si="242"/>
        <v>281</v>
      </c>
      <c r="V276" s="28">
        <f t="shared" si="242"/>
        <v>376</v>
      </c>
      <c r="W276" s="17">
        <f t="shared" si="242"/>
        <v>363</v>
      </c>
      <c r="X276" s="18">
        <f t="shared" si="242"/>
        <v>318</v>
      </c>
      <c r="Y276" s="18">
        <f t="shared" si="242"/>
        <v>358</v>
      </c>
      <c r="Z276" s="18">
        <f t="shared" si="242"/>
        <v>320</v>
      </c>
      <c r="AA276" s="18">
        <f t="shared" si="242"/>
        <v>307</v>
      </c>
      <c r="AB276" s="18">
        <f t="shared" si="242"/>
        <v>309</v>
      </c>
      <c r="AC276" s="18">
        <f t="shared" si="242"/>
        <v>369</v>
      </c>
      <c r="AD276" s="19">
        <f t="shared" si="242"/>
        <v>364</v>
      </c>
      <c r="AE276" s="32">
        <f t="shared" si="242"/>
        <v>301</v>
      </c>
      <c r="AF276" s="38">
        <f t="shared" si="242"/>
        <v>396</v>
      </c>
      <c r="AG276" s="45">
        <f t="shared" si="242"/>
        <v>414</v>
      </c>
      <c r="AH276" s="67">
        <f t="shared" si="242"/>
        <v>440</v>
      </c>
      <c r="AI276" s="65">
        <f t="shared" si="242"/>
        <v>197</v>
      </c>
      <c r="AJ276" s="76">
        <f t="shared" si="242"/>
        <v>504</v>
      </c>
      <c r="AK276" s="88">
        <f t="shared" si="242"/>
        <v>135</v>
      </c>
      <c r="AL276" s="96">
        <f t="shared" si="242"/>
        <v>59</v>
      </c>
      <c r="AM276" s="104">
        <v>648</v>
      </c>
      <c r="AP276">
        <f t="shared" si="225"/>
        <v>0</v>
      </c>
      <c r="AR276" s="100">
        <f t="shared" si="226"/>
        <v>29</v>
      </c>
      <c r="AS276" s="92"/>
      <c r="AT276" s="84"/>
      <c r="AU276" s="74"/>
      <c r="AV276" s="61"/>
      <c r="AW276" s="66"/>
      <c r="AX276" s="44"/>
      <c r="AY276" s="36"/>
      <c r="AZ276" s="28"/>
      <c r="BA276" s="17"/>
      <c r="BB276" s="18"/>
      <c r="BC276" s="18"/>
      <c r="BD276" s="18"/>
      <c r="BE276" s="18"/>
      <c r="BF276" s="18"/>
      <c r="BG276" s="18"/>
      <c r="BH276" s="19"/>
      <c r="BI276" s="32"/>
      <c r="BJ276" s="38"/>
      <c r="BK276" s="45"/>
      <c r="BL276" s="67"/>
      <c r="BM276" s="65"/>
      <c r="BN276" s="76"/>
      <c r="BO276" s="88"/>
      <c r="BP276" s="96"/>
      <c r="BQ276" s="104">
        <f t="shared" si="222"/>
        <v>-29</v>
      </c>
    </row>
    <row r="277" spans="1:69" ht="14.25" thickBot="1">
      <c r="A277" s="49">
        <f t="shared" si="223"/>
        <v>8801</v>
      </c>
      <c r="B277" s="49">
        <f t="shared" si="227"/>
        <v>8124</v>
      </c>
      <c r="C277" s="49">
        <f t="shared" si="229"/>
        <v>7447</v>
      </c>
      <c r="D277" s="49">
        <f t="shared" si="231"/>
        <v>6770</v>
      </c>
      <c r="E277" s="49">
        <f t="shared" si="233"/>
        <v>6093</v>
      </c>
      <c r="F277" s="49">
        <f t="shared" si="235"/>
        <v>5416</v>
      </c>
      <c r="G277" s="49">
        <f t="shared" si="237"/>
        <v>4739</v>
      </c>
      <c r="H277" s="49">
        <f t="shared" si="239"/>
        <v>4062</v>
      </c>
      <c r="I277" s="49">
        <f t="shared" si="241"/>
        <v>3385</v>
      </c>
      <c r="J277" s="49">
        <f aca="true" t="shared" si="243" ref="J277:J283">SUM(W277:AD277)</f>
        <v>2708</v>
      </c>
      <c r="K277" s="49">
        <f aca="true" t="shared" si="244" ref="K277:K282">SUM(X277:AC277)</f>
        <v>2031</v>
      </c>
      <c r="N277" s="100">
        <v>649</v>
      </c>
      <c r="O277" s="92">
        <f aca="true" t="shared" si="245" ref="O277:AL277">O236+50</f>
        <v>60</v>
      </c>
      <c r="P277" s="84">
        <f t="shared" si="245"/>
        <v>136</v>
      </c>
      <c r="Q277" s="74">
        <f t="shared" si="245"/>
        <v>503</v>
      </c>
      <c r="R277" s="61">
        <f t="shared" si="245"/>
        <v>196</v>
      </c>
      <c r="S277" s="66">
        <f t="shared" si="245"/>
        <v>439</v>
      </c>
      <c r="T277" s="44">
        <f t="shared" si="245"/>
        <v>413</v>
      </c>
      <c r="U277" s="36">
        <f t="shared" si="245"/>
        <v>397</v>
      </c>
      <c r="V277" s="28">
        <f t="shared" si="245"/>
        <v>300</v>
      </c>
      <c r="W277" s="20">
        <f t="shared" si="245"/>
        <v>316</v>
      </c>
      <c r="X277" s="50">
        <f t="shared" si="245"/>
        <v>321</v>
      </c>
      <c r="Y277" s="51">
        <f t="shared" si="245"/>
        <v>326</v>
      </c>
      <c r="Z277" s="51">
        <f t="shared" si="245"/>
        <v>329</v>
      </c>
      <c r="AA277" s="51">
        <f t="shared" si="245"/>
        <v>354</v>
      </c>
      <c r="AB277" s="51">
        <f t="shared" si="245"/>
        <v>352</v>
      </c>
      <c r="AC277" s="52">
        <f t="shared" si="245"/>
        <v>349</v>
      </c>
      <c r="AD277" s="24">
        <f t="shared" si="245"/>
        <v>361</v>
      </c>
      <c r="AE277" s="32">
        <f t="shared" si="245"/>
        <v>377</v>
      </c>
      <c r="AF277" s="38">
        <f t="shared" si="245"/>
        <v>280</v>
      </c>
      <c r="AG277" s="45">
        <f t="shared" si="245"/>
        <v>264</v>
      </c>
      <c r="AH277" s="67">
        <f t="shared" si="245"/>
        <v>238</v>
      </c>
      <c r="AI277" s="65">
        <f t="shared" si="245"/>
        <v>481</v>
      </c>
      <c r="AJ277" s="76">
        <f t="shared" si="245"/>
        <v>174</v>
      </c>
      <c r="AK277" s="88">
        <f t="shared" si="245"/>
        <v>541</v>
      </c>
      <c r="AL277" s="96">
        <f t="shared" si="245"/>
        <v>617</v>
      </c>
      <c r="AM277" s="104">
        <v>28</v>
      </c>
      <c r="AP277">
        <f t="shared" si="225"/>
        <v>0</v>
      </c>
      <c r="AR277" s="100">
        <f t="shared" si="226"/>
        <v>-28</v>
      </c>
      <c r="AS277" s="92"/>
      <c r="AT277" s="84"/>
      <c r="AU277" s="74"/>
      <c r="AV277" s="61"/>
      <c r="AW277" s="66"/>
      <c r="AX277" s="44"/>
      <c r="AY277" s="36"/>
      <c r="AZ277" s="28"/>
      <c r="BA277" s="20"/>
      <c r="BB277" s="50"/>
      <c r="BC277" s="51"/>
      <c r="BD277" s="51"/>
      <c r="BE277" s="51"/>
      <c r="BF277" s="51"/>
      <c r="BG277" s="52"/>
      <c r="BH277" s="24"/>
      <c r="BI277" s="32"/>
      <c r="BJ277" s="38"/>
      <c r="BK277" s="45"/>
      <c r="BL277" s="67"/>
      <c r="BM277" s="65"/>
      <c r="BN277" s="76"/>
      <c r="BO277" s="88"/>
      <c r="BP277" s="96"/>
      <c r="BQ277" s="104">
        <f t="shared" si="222"/>
        <v>28</v>
      </c>
    </row>
    <row r="278" spans="1:69" ht="13.5">
      <c r="A278" s="49">
        <f t="shared" si="223"/>
        <v>8801</v>
      </c>
      <c r="B278" s="49">
        <f t="shared" si="227"/>
        <v>8124</v>
      </c>
      <c r="C278" s="49">
        <f t="shared" si="229"/>
        <v>7447</v>
      </c>
      <c r="D278" s="49">
        <f t="shared" si="231"/>
        <v>6770</v>
      </c>
      <c r="E278" s="49">
        <f t="shared" si="233"/>
        <v>6093</v>
      </c>
      <c r="F278" s="49">
        <f t="shared" si="235"/>
        <v>5416</v>
      </c>
      <c r="G278" s="49">
        <f t="shared" si="237"/>
        <v>4739</v>
      </c>
      <c r="H278" s="49">
        <f t="shared" si="239"/>
        <v>4062</v>
      </c>
      <c r="I278" s="49">
        <f t="shared" si="241"/>
        <v>3385</v>
      </c>
      <c r="J278" s="49">
        <f t="shared" si="243"/>
        <v>2708</v>
      </c>
      <c r="K278" s="49">
        <f t="shared" si="244"/>
        <v>2031</v>
      </c>
      <c r="L278" s="49">
        <f>SUM(Y278:AB278)</f>
        <v>1354</v>
      </c>
      <c r="N278" s="100">
        <v>27</v>
      </c>
      <c r="O278" s="92">
        <f aca="true" t="shared" si="246" ref="O278:AL278">O237+50</f>
        <v>616</v>
      </c>
      <c r="P278" s="84">
        <f t="shared" si="246"/>
        <v>540</v>
      </c>
      <c r="Q278" s="74">
        <f t="shared" si="246"/>
        <v>175</v>
      </c>
      <c r="R278" s="61">
        <f t="shared" si="246"/>
        <v>482</v>
      </c>
      <c r="S278" s="66">
        <f t="shared" si="246"/>
        <v>239</v>
      </c>
      <c r="T278" s="44">
        <f t="shared" si="246"/>
        <v>265</v>
      </c>
      <c r="U278" s="36">
        <f t="shared" si="246"/>
        <v>398</v>
      </c>
      <c r="V278" s="28">
        <f t="shared" si="246"/>
        <v>378</v>
      </c>
      <c r="W278" s="20">
        <f t="shared" si="246"/>
        <v>315</v>
      </c>
      <c r="X278" s="53">
        <f t="shared" si="246"/>
        <v>355</v>
      </c>
      <c r="Y278" s="1">
        <f t="shared" si="246"/>
        <v>331</v>
      </c>
      <c r="Z278" s="2">
        <f t="shared" si="246"/>
        <v>338</v>
      </c>
      <c r="AA278" s="2">
        <f t="shared" si="246"/>
        <v>343</v>
      </c>
      <c r="AB278" s="3">
        <f t="shared" si="246"/>
        <v>342</v>
      </c>
      <c r="AC278" s="54">
        <f t="shared" si="246"/>
        <v>322</v>
      </c>
      <c r="AD278" s="24">
        <f t="shared" si="246"/>
        <v>362</v>
      </c>
      <c r="AE278" s="32">
        <f t="shared" si="246"/>
        <v>299</v>
      </c>
      <c r="AF278" s="38">
        <f t="shared" si="246"/>
        <v>279</v>
      </c>
      <c r="AG278" s="45">
        <f t="shared" si="246"/>
        <v>412</v>
      </c>
      <c r="AH278" s="67">
        <f t="shared" si="246"/>
        <v>438</v>
      </c>
      <c r="AI278" s="65">
        <f t="shared" si="246"/>
        <v>195</v>
      </c>
      <c r="AJ278" s="76">
        <f t="shared" si="246"/>
        <v>502</v>
      </c>
      <c r="AK278" s="88">
        <f t="shared" si="246"/>
        <v>137</v>
      </c>
      <c r="AL278" s="96">
        <f t="shared" si="246"/>
        <v>61</v>
      </c>
      <c r="AM278" s="104">
        <v>650</v>
      </c>
      <c r="AP278">
        <f t="shared" si="225"/>
        <v>0</v>
      </c>
      <c r="AR278" s="100">
        <f t="shared" si="226"/>
        <v>27</v>
      </c>
      <c r="AS278" s="92"/>
      <c r="AT278" s="84"/>
      <c r="AU278" s="74"/>
      <c r="AV278" s="61"/>
      <c r="AW278" s="66"/>
      <c r="AX278" s="44"/>
      <c r="AY278" s="36"/>
      <c r="AZ278" s="28"/>
      <c r="BA278" s="20"/>
      <c r="BB278" s="53"/>
      <c r="BC278" s="1"/>
      <c r="BD278" s="2"/>
      <c r="BE278" s="2"/>
      <c r="BF278" s="3"/>
      <c r="BG278" s="54"/>
      <c r="BH278" s="24"/>
      <c r="BI278" s="32"/>
      <c r="BJ278" s="38"/>
      <c r="BK278" s="45"/>
      <c r="BL278" s="67"/>
      <c r="BM278" s="65"/>
      <c r="BN278" s="76"/>
      <c r="BO278" s="88"/>
      <c r="BP278" s="96"/>
      <c r="BQ278" s="104">
        <f t="shared" si="222"/>
        <v>-27</v>
      </c>
    </row>
    <row r="279" spans="1:69" ht="13.5">
      <c r="A279" s="49">
        <f t="shared" si="223"/>
        <v>8801</v>
      </c>
      <c r="B279" s="49">
        <f t="shared" si="227"/>
        <v>8124</v>
      </c>
      <c r="C279" s="49">
        <f t="shared" si="229"/>
        <v>7447</v>
      </c>
      <c r="D279" s="49">
        <f t="shared" si="231"/>
        <v>6770</v>
      </c>
      <c r="E279" s="49">
        <f t="shared" si="233"/>
        <v>6093</v>
      </c>
      <c r="F279" s="49">
        <f t="shared" si="235"/>
        <v>5416</v>
      </c>
      <c r="G279" s="49">
        <f t="shared" si="237"/>
        <v>4739</v>
      </c>
      <c r="H279" s="49">
        <f t="shared" si="239"/>
        <v>4062</v>
      </c>
      <c r="I279" s="49">
        <f t="shared" si="241"/>
        <v>3385</v>
      </c>
      <c r="J279" s="49">
        <f t="shared" si="243"/>
        <v>2708</v>
      </c>
      <c r="K279" s="49">
        <f t="shared" si="244"/>
        <v>2031</v>
      </c>
      <c r="L279" s="49">
        <f>SUM(Y279:AB279)</f>
        <v>1354</v>
      </c>
      <c r="N279" s="100">
        <v>664</v>
      </c>
      <c r="O279" s="92">
        <f aca="true" t="shared" si="247" ref="O279:AL279">O238+50</f>
        <v>626</v>
      </c>
      <c r="P279" s="84">
        <f t="shared" si="247"/>
        <v>138</v>
      </c>
      <c r="Q279" s="74">
        <f t="shared" si="247"/>
        <v>501</v>
      </c>
      <c r="R279" s="61">
        <f t="shared" si="247"/>
        <v>185</v>
      </c>
      <c r="S279" s="66">
        <f t="shared" si="247"/>
        <v>437</v>
      </c>
      <c r="T279" s="44">
        <f t="shared" si="247"/>
        <v>411</v>
      </c>
      <c r="U279" s="36">
        <f t="shared" si="247"/>
        <v>405</v>
      </c>
      <c r="V279" s="28">
        <f t="shared" si="247"/>
        <v>293</v>
      </c>
      <c r="W279" s="20">
        <f t="shared" si="247"/>
        <v>310</v>
      </c>
      <c r="X279" s="53">
        <f t="shared" si="247"/>
        <v>353</v>
      </c>
      <c r="Y279" s="4">
        <f t="shared" si="247"/>
        <v>345</v>
      </c>
      <c r="Z279" s="11">
        <f t="shared" si="247"/>
        <v>340</v>
      </c>
      <c r="AA279" s="11">
        <f t="shared" si="247"/>
        <v>333</v>
      </c>
      <c r="AB279" s="6">
        <f t="shared" si="247"/>
        <v>336</v>
      </c>
      <c r="AC279" s="54">
        <f t="shared" si="247"/>
        <v>324</v>
      </c>
      <c r="AD279" s="24">
        <f t="shared" si="247"/>
        <v>367</v>
      </c>
      <c r="AE279" s="32">
        <f t="shared" si="247"/>
        <v>384</v>
      </c>
      <c r="AF279" s="38">
        <f t="shared" si="247"/>
        <v>272</v>
      </c>
      <c r="AG279" s="45">
        <f t="shared" si="247"/>
        <v>266</v>
      </c>
      <c r="AH279" s="67">
        <f t="shared" si="247"/>
        <v>240</v>
      </c>
      <c r="AI279" s="65">
        <f t="shared" si="247"/>
        <v>492</v>
      </c>
      <c r="AJ279" s="76">
        <f t="shared" si="247"/>
        <v>176</v>
      </c>
      <c r="AK279" s="88">
        <f t="shared" si="247"/>
        <v>539</v>
      </c>
      <c r="AL279" s="96">
        <f t="shared" si="247"/>
        <v>51</v>
      </c>
      <c r="AM279" s="104">
        <v>13</v>
      </c>
      <c r="AP279">
        <f t="shared" si="225"/>
        <v>0</v>
      </c>
      <c r="AR279" s="100">
        <f t="shared" si="226"/>
        <v>-13</v>
      </c>
      <c r="AS279" s="92"/>
      <c r="AT279" s="84"/>
      <c r="AU279" s="74"/>
      <c r="AV279" s="61"/>
      <c r="AW279" s="66"/>
      <c r="AX279" s="44"/>
      <c r="AY279" s="36"/>
      <c r="AZ279" s="28"/>
      <c r="BA279" s="20"/>
      <c r="BB279" s="53"/>
      <c r="BC279" s="4"/>
      <c r="BD279" s="11"/>
      <c r="BE279" s="11"/>
      <c r="BF279" s="6"/>
      <c r="BG279" s="54"/>
      <c r="BH279" s="24"/>
      <c r="BI279" s="32"/>
      <c r="BJ279" s="38"/>
      <c r="BK279" s="45"/>
      <c r="BL279" s="67"/>
      <c r="BM279" s="65"/>
      <c r="BN279" s="76"/>
      <c r="BO279" s="88"/>
      <c r="BP279" s="96"/>
      <c r="BQ279" s="104">
        <f t="shared" si="222"/>
        <v>13</v>
      </c>
    </row>
    <row r="280" spans="1:69" ht="13.5">
      <c r="A280" s="49">
        <f t="shared" si="223"/>
        <v>8801</v>
      </c>
      <c r="B280" s="49">
        <f t="shared" si="227"/>
        <v>8124</v>
      </c>
      <c r="C280" s="49">
        <f t="shared" si="229"/>
        <v>7447</v>
      </c>
      <c r="D280" s="49">
        <f t="shared" si="231"/>
        <v>6770</v>
      </c>
      <c r="E280" s="49">
        <f t="shared" si="233"/>
        <v>6093</v>
      </c>
      <c r="F280" s="49">
        <f t="shared" si="235"/>
        <v>5416</v>
      </c>
      <c r="G280" s="49">
        <f t="shared" si="237"/>
        <v>4739</v>
      </c>
      <c r="H280" s="49">
        <f t="shared" si="239"/>
        <v>4062</v>
      </c>
      <c r="I280" s="49">
        <f t="shared" si="241"/>
        <v>3385</v>
      </c>
      <c r="J280" s="49">
        <f t="shared" si="243"/>
        <v>2708</v>
      </c>
      <c r="K280" s="49">
        <f t="shared" si="244"/>
        <v>2031</v>
      </c>
      <c r="L280" s="49">
        <f>SUM(Y280:AB280)</f>
        <v>1354</v>
      </c>
      <c r="N280" s="100">
        <v>1</v>
      </c>
      <c r="O280" s="92">
        <f aca="true" t="shared" si="248" ref="O280:AL280">O239+50</f>
        <v>581</v>
      </c>
      <c r="P280" s="84">
        <f t="shared" si="248"/>
        <v>128</v>
      </c>
      <c r="Q280" s="74">
        <f t="shared" si="248"/>
        <v>538</v>
      </c>
      <c r="R280" s="61">
        <f t="shared" si="248"/>
        <v>500</v>
      </c>
      <c r="S280" s="66">
        <f t="shared" si="248"/>
        <v>466</v>
      </c>
      <c r="T280" s="44">
        <f t="shared" si="248"/>
        <v>417</v>
      </c>
      <c r="U280" s="36">
        <f t="shared" si="248"/>
        <v>394</v>
      </c>
      <c r="V280" s="28">
        <f t="shared" si="248"/>
        <v>388</v>
      </c>
      <c r="W280" s="20">
        <f t="shared" si="248"/>
        <v>360</v>
      </c>
      <c r="X280" s="53">
        <f t="shared" si="248"/>
        <v>347</v>
      </c>
      <c r="Y280" s="4">
        <f t="shared" si="248"/>
        <v>334</v>
      </c>
      <c r="Z280" s="11">
        <f t="shared" si="248"/>
        <v>335</v>
      </c>
      <c r="AA280" s="11">
        <f t="shared" si="248"/>
        <v>346</v>
      </c>
      <c r="AB280" s="6">
        <f t="shared" si="248"/>
        <v>339</v>
      </c>
      <c r="AC280" s="54">
        <f t="shared" si="248"/>
        <v>330</v>
      </c>
      <c r="AD280" s="24">
        <f t="shared" si="248"/>
        <v>317</v>
      </c>
      <c r="AE280" s="32">
        <f t="shared" si="248"/>
        <v>289</v>
      </c>
      <c r="AF280" s="38">
        <f t="shared" si="248"/>
        <v>283</v>
      </c>
      <c r="AG280" s="45">
        <f t="shared" si="248"/>
        <v>260</v>
      </c>
      <c r="AH280" s="67">
        <f t="shared" si="248"/>
        <v>211</v>
      </c>
      <c r="AI280" s="65">
        <f t="shared" si="248"/>
        <v>177</v>
      </c>
      <c r="AJ280" s="76">
        <f t="shared" si="248"/>
        <v>139</v>
      </c>
      <c r="AK280" s="88">
        <f t="shared" si="248"/>
        <v>549</v>
      </c>
      <c r="AL280" s="96">
        <f t="shared" si="248"/>
        <v>96</v>
      </c>
      <c r="AM280" s="104">
        <v>676</v>
      </c>
      <c r="AP280">
        <f t="shared" si="225"/>
        <v>0</v>
      </c>
      <c r="AR280" s="100">
        <f t="shared" si="226"/>
        <v>1</v>
      </c>
      <c r="AS280" s="92"/>
      <c r="AT280" s="84"/>
      <c r="AU280" s="74"/>
      <c r="AV280" s="61"/>
      <c r="AW280" s="66"/>
      <c r="AX280" s="44"/>
      <c r="AY280" s="36"/>
      <c r="AZ280" s="28"/>
      <c r="BA280" s="20"/>
      <c r="BB280" s="53"/>
      <c r="BC280" s="4"/>
      <c r="BD280" s="11"/>
      <c r="BE280" s="11"/>
      <c r="BF280" s="6"/>
      <c r="BG280" s="54"/>
      <c r="BH280" s="24"/>
      <c r="BI280" s="32"/>
      <c r="BJ280" s="38"/>
      <c r="BK280" s="45"/>
      <c r="BL280" s="67"/>
      <c r="BM280" s="65"/>
      <c r="BN280" s="76"/>
      <c r="BO280" s="88"/>
      <c r="BP280" s="96"/>
      <c r="BQ280" s="104">
        <f t="shared" si="222"/>
        <v>-1</v>
      </c>
    </row>
    <row r="281" spans="1:69" ht="14.25" thickBot="1">
      <c r="A281" s="49">
        <f t="shared" si="223"/>
        <v>8801</v>
      </c>
      <c r="B281" s="49">
        <f t="shared" si="227"/>
        <v>8124</v>
      </c>
      <c r="C281" s="49">
        <f t="shared" si="229"/>
        <v>7447</v>
      </c>
      <c r="D281" s="49">
        <f t="shared" si="231"/>
        <v>6770</v>
      </c>
      <c r="E281" s="49">
        <f t="shared" si="233"/>
        <v>6093</v>
      </c>
      <c r="F281" s="49">
        <f t="shared" si="235"/>
        <v>5416</v>
      </c>
      <c r="G281" s="49">
        <f t="shared" si="237"/>
        <v>4739</v>
      </c>
      <c r="H281" s="49">
        <f t="shared" si="239"/>
        <v>4062</v>
      </c>
      <c r="I281" s="49">
        <f t="shared" si="241"/>
        <v>3385</v>
      </c>
      <c r="J281" s="49">
        <f t="shared" si="243"/>
        <v>2708</v>
      </c>
      <c r="K281" s="49">
        <f t="shared" si="244"/>
        <v>2031</v>
      </c>
      <c r="L281" s="49">
        <f>SUM(Y281:AB281)</f>
        <v>1354</v>
      </c>
      <c r="N281" s="100">
        <v>653</v>
      </c>
      <c r="O281" s="92">
        <f aca="true" t="shared" si="249" ref="O281:AL281">O240+50</f>
        <v>95</v>
      </c>
      <c r="P281" s="84">
        <f t="shared" si="249"/>
        <v>106</v>
      </c>
      <c r="Q281" s="74">
        <f t="shared" si="249"/>
        <v>530</v>
      </c>
      <c r="R281" s="61">
        <f t="shared" si="249"/>
        <v>192</v>
      </c>
      <c r="S281" s="66">
        <f t="shared" si="249"/>
        <v>460</v>
      </c>
      <c r="T281" s="44">
        <f t="shared" si="249"/>
        <v>431</v>
      </c>
      <c r="U281" s="36">
        <f t="shared" si="249"/>
        <v>276</v>
      </c>
      <c r="V281" s="28">
        <f t="shared" si="249"/>
        <v>296</v>
      </c>
      <c r="W281" s="20">
        <f t="shared" si="249"/>
        <v>365</v>
      </c>
      <c r="X281" s="53">
        <f t="shared" si="249"/>
        <v>327</v>
      </c>
      <c r="Y281" s="7">
        <f t="shared" si="249"/>
        <v>344</v>
      </c>
      <c r="Z281" s="8">
        <f t="shared" si="249"/>
        <v>341</v>
      </c>
      <c r="AA281" s="8">
        <f t="shared" si="249"/>
        <v>332</v>
      </c>
      <c r="AB281" s="9">
        <f t="shared" si="249"/>
        <v>337</v>
      </c>
      <c r="AC281" s="54">
        <f t="shared" si="249"/>
        <v>350</v>
      </c>
      <c r="AD281" s="24">
        <f t="shared" si="249"/>
        <v>312</v>
      </c>
      <c r="AE281" s="32">
        <f t="shared" si="249"/>
        <v>381</v>
      </c>
      <c r="AF281" s="38">
        <f t="shared" si="249"/>
        <v>401</v>
      </c>
      <c r="AG281" s="45">
        <f t="shared" si="249"/>
        <v>246</v>
      </c>
      <c r="AH281" s="67">
        <f t="shared" si="249"/>
        <v>217</v>
      </c>
      <c r="AI281" s="65">
        <f t="shared" si="249"/>
        <v>485</v>
      </c>
      <c r="AJ281" s="76">
        <f t="shared" si="249"/>
        <v>147</v>
      </c>
      <c r="AK281" s="88">
        <f t="shared" si="249"/>
        <v>571</v>
      </c>
      <c r="AL281" s="96">
        <f t="shared" si="249"/>
        <v>582</v>
      </c>
      <c r="AM281" s="104">
        <v>24</v>
      </c>
      <c r="AP281">
        <f t="shared" si="225"/>
        <v>0</v>
      </c>
      <c r="AR281" s="100">
        <f t="shared" si="226"/>
        <v>-24</v>
      </c>
      <c r="AS281" s="92"/>
      <c r="AT281" s="84"/>
      <c r="AU281" s="74"/>
      <c r="AV281" s="61"/>
      <c r="AW281" s="66"/>
      <c r="AX281" s="44"/>
      <c r="AY281" s="36"/>
      <c r="AZ281" s="28"/>
      <c r="BA281" s="20"/>
      <c r="BB281" s="53"/>
      <c r="BC281" s="7"/>
      <c r="BD281" s="8"/>
      <c r="BE281" s="8"/>
      <c r="BF281" s="9"/>
      <c r="BG281" s="54"/>
      <c r="BH281" s="24"/>
      <c r="BI281" s="32"/>
      <c r="BJ281" s="38"/>
      <c r="BK281" s="45"/>
      <c r="BL281" s="67"/>
      <c r="BM281" s="65"/>
      <c r="BN281" s="76"/>
      <c r="BO281" s="88"/>
      <c r="BP281" s="96"/>
      <c r="BQ281" s="104">
        <f t="shared" si="222"/>
        <v>24</v>
      </c>
    </row>
    <row r="282" spans="1:69" ht="14.25" thickBot="1">
      <c r="A282" s="49">
        <f t="shared" si="223"/>
        <v>8801</v>
      </c>
      <c r="B282" s="49">
        <f t="shared" si="227"/>
        <v>8124</v>
      </c>
      <c r="C282" s="49">
        <f t="shared" si="229"/>
        <v>7447</v>
      </c>
      <c r="D282" s="49">
        <f t="shared" si="231"/>
        <v>6770</v>
      </c>
      <c r="E282" s="49">
        <f t="shared" si="233"/>
        <v>6093</v>
      </c>
      <c r="F282" s="49">
        <f t="shared" si="235"/>
        <v>5416</v>
      </c>
      <c r="G282" s="49">
        <f t="shared" si="237"/>
        <v>4739</v>
      </c>
      <c r="H282" s="49">
        <f t="shared" si="239"/>
        <v>4062</v>
      </c>
      <c r="I282" s="49">
        <f t="shared" si="241"/>
        <v>3385</v>
      </c>
      <c r="J282" s="49">
        <f t="shared" si="243"/>
        <v>2708</v>
      </c>
      <c r="K282" s="49">
        <f t="shared" si="244"/>
        <v>2031</v>
      </c>
      <c r="N282" s="100">
        <v>23</v>
      </c>
      <c r="O282" s="92">
        <f aca="true" t="shared" si="250" ref="O282:AL282">O241+50</f>
        <v>583</v>
      </c>
      <c r="P282" s="84">
        <f t="shared" si="250"/>
        <v>572</v>
      </c>
      <c r="Q282" s="74">
        <f t="shared" si="250"/>
        <v>146</v>
      </c>
      <c r="R282" s="61">
        <f t="shared" si="250"/>
        <v>486</v>
      </c>
      <c r="S282" s="66">
        <f t="shared" si="250"/>
        <v>216</v>
      </c>
      <c r="T282" s="44">
        <f t="shared" si="250"/>
        <v>245</v>
      </c>
      <c r="U282" s="36">
        <f t="shared" si="250"/>
        <v>275</v>
      </c>
      <c r="V282" s="28">
        <f t="shared" si="250"/>
        <v>382</v>
      </c>
      <c r="W282" s="20">
        <f t="shared" si="250"/>
        <v>366</v>
      </c>
      <c r="X282" s="14">
        <f t="shared" si="250"/>
        <v>328</v>
      </c>
      <c r="Y282" s="15">
        <f t="shared" si="250"/>
        <v>351</v>
      </c>
      <c r="Z282" s="15">
        <f t="shared" si="250"/>
        <v>348</v>
      </c>
      <c r="AA282" s="15">
        <f t="shared" si="250"/>
        <v>323</v>
      </c>
      <c r="AB282" s="15">
        <f t="shared" si="250"/>
        <v>325</v>
      </c>
      <c r="AC282" s="16">
        <f t="shared" si="250"/>
        <v>356</v>
      </c>
      <c r="AD282" s="24">
        <f t="shared" si="250"/>
        <v>311</v>
      </c>
      <c r="AE282" s="32">
        <f t="shared" si="250"/>
        <v>295</v>
      </c>
      <c r="AF282" s="38">
        <f t="shared" si="250"/>
        <v>402</v>
      </c>
      <c r="AG282" s="45">
        <f t="shared" si="250"/>
        <v>432</v>
      </c>
      <c r="AH282" s="67">
        <f t="shared" si="250"/>
        <v>461</v>
      </c>
      <c r="AI282" s="65">
        <f t="shared" si="250"/>
        <v>191</v>
      </c>
      <c r="AJ282" s="76">
        <f t="shared" si="250"/>
        <v>531</v>
      </c>
      <c r="AK282" s="88">
        <f t="shared" si="250"/>
        <v>105</v>
      </c>
      <c r="AL282" s="96">
        <f t="shared" si="250"/>
        <v>94</v>
      </c>
      <c r="AM282" s="104">
        <v>654</v>
      </c>
      <c r="AP282">
        <f t="shared" si="225"/>
        <v>0</v>
      </c>
      <c r="AR282" s="100">
        <f t="shared" si="226"/>
        <v>23</v>
      </c>
      <c r="AS282" s="92"/>
      <c r="AT282" s="84"/>
      <c r="AU282" s="74"/>
      <c r="AV282" s="61"/>
      <c r="AW282" s="66"/>
      <c r="AX282" s="44"/>
      <c r="AY282" s="36"/>
      <c r="AZ282" s="28"/>
      <c r="BA282" s="20"/>
      <c r="BB282" s="14"/>
      <c r="BC282" s="15"/>
      <c r="BD282" s="15"/>
      <c r="BE282" s="15"/>
      <c r="BF282" s="15"/>
      <c r="BG282" s="16"/>
      <c r="BH282" s="24"/>
      <c r="BI282" s="32"/>
      <c r="BJ282" s="38"/>
      <c r="BK282" s="45"/>
      <c r="BL282" s="67"/>
      <c r="BM282" s="65"/>
      <c r="BN282" s="76"/>
      <c r="BO282" s="88"/>
      <c r="BP282" s="96"/>
      <c r="BQ282" s="104">
        <f t="shared" si="222"/>
        <v>-23</v>
      </c>
    </row>
    <row r="283" spans="1:69" ht="14.25" thickBot="1">
      <c r="A283" s="49">
        <f t="shared" si="223"/>
        <v>8801</v>
      </c>
      <c r="B283" s="49">
        <f t="shared" si="227"/>
        <v>8124</v>
      </c>
      <c r="C283" s="49">
        <f t="shared" si="229"/>
        <v>7447</v>
      </c>
      <c r="D283" s="49">
        <f t="shared" si="231"/>
        <v>6770</v>
      </c>
      <c r="E283" s="49">
        <f t="shared" si="233"/>
        <v>6093</v>
      </c>
      <c r="F283" s="49">
        <f t="shared" si="235"/>
        <v>5416</v>
      </c>
      <c r="G283" s="49">
        <f t="shared" si="237"/>
        <v>4739</v>
      </c>
      <c r="H283" s="49">
        <f t="shared" si="239"/>
        <v>4062</v>
      </c>
      <c r="I283" s="49">
        <f t="shared" si="241"/>
        <v>3385</v>
      </c>
      <c r="J283" s="49">
        <f t="shared" si="243"/>
        <v>2708</v>
      </c>
      <c r="N283" s="100">
        <v>655</v>
      </c>
      <c r="O283" s="92">
        <f aca="true" t="shared" si="251" ref="O283:AL283">O242+50</f>
        <v>93</v>
      </c>
      <c r="P283" s="84">
        <f t="shared" si="251"/>
        <v>104</v>
      </c>
      <c r="Q283" s="74">
        <f t="shared" si="251"/>
        <v>532</v>
      </c>
      <c r="R283" s="61">
        <f t="shared" si="251"/>
        <v>190</v>
      </c>
      <c r="S283" s="66">
        <f t="shared" si="251"/>
        <v>462</v>
      </c>
      <c r="T283" s="44">
        <f t="shared" si="251"/>
        <v>433</v>
      </c>
      <c r="U283" s="36">
        <f t="shared" si="251"/>
        <v>403</v>
      </c>
      <c r="V283" s="28">
        <f t="shared" si="251"/>
        <v>294</v>
      </c>
      <c r="W283" s="21">
        <f t="shared" si="251"/>
        <v>313</v>
      </c>
      <c r="X283" s="22">
        <f t="shared" si="251"/>
        <v>359</v>
      </c>
      <c r="Y283" s="22">
        <f t="shared" si="251"/>
        <v>319</v>
      </c>
      <c r="Z283" s="22">
        <f t="shared" si="251"/>
        <v>357</v>
      </c>
      <c r="AA283" s="22">
        <f t="shared" si="251"/>
        <v>370</v>
      </c>
      <c r="AB283" s="22">
        <f t="shared" si="251"/>
        <v>368</v>
      </c>
      <c r="AC283" s="22">
        <f t="shared" si="251"/>
        <v>308</v>
      </c>
      <c r="AD283" s="23">
        <f t="shared" si="251"/>
        <v>314</v>
      </c>
      <c r="AE283" s="32">
        <f t="shared" si="251"/>
        <v>383</v>
      </c>
      <c r="AF283" s="38">
        <f t="shared" si="251"/>
        <v>274</v>
      </c>
      <c r="AG283" s="45">
        <f t="shared" si="251"/>
        <v>244</v>
      </c>
      <c r="AH283" s="67">
        <f t="shared" si="251"/>
        <v>215</v>
      </c>
      <c r="AI283" s="65">
        <f t="shared" si="251"/>
        <v>487</v>
      </c>
      <c r="AJ283" s="76">
        <f t="shared" si="251"/>
        <v>145</v>
      </c>
      <c r="AK283" s="88">
        <f t="shared" si="251"/>
        <v>573</v>
      </c>
      <c r="AL283" s="96">
        <f t="shared" si="251"/>
        <v>584</v>
      </c>
      <c r="AM283" s="104">
        <v>22</v>
      </c>
      <c r="AP283">
        <f t="shared" si="225"/>
        <v>0</v>
      </c>
      <c r="AR283" s="100">
        <f t="shared" si="226"/>
        <v>-22</v>
      </c>
      <c r="AS283" s="92"/>
      <c r="AT283" s="84"/>
      <c r="AU283" s="74"/>
      <c r="AV283" s="61"/>
      <c r="AW283" s="66"/>
      <c r="AX283" s="44"/>
      <c r="AY283" s="36"/>
      <c r="AZ283" s="28"/>
      <c r="BA283" s="21"/>
      <c r="BB283" s="22"/>
      <c r="BC283" s="22"/>
      <c r="BD283" s="22"/>
      <c r="BE283" s="22"/>
      <c r="BF283" s="22"/>
      <c r="BG283" s="22"/>
      <c r="BH283" s="23"/>
      <c r="BI283" s="32"/>
      <c r="BJ283" s="38"/>
      <c r="BK283" s="45"/>
      <c r="BL283" s="67"/>
      <c r="BM283" s="65"/>
      <c r="BN283" s="76"/>
      <c r="BO283" s="88"/>
      <c r="BP283" s="96"/>
      <c r="BQ283" s="104">
        <f t="shared" si="222"/>
        <v>22</v>
      </c>
    </row>
    <row r="284" spans="1:69" ht="14.25" thickBot="1">
      <c r="A284" s="49">
        <f t="shared" si="223"/>
        <v>8801</v>
      </c>
      <c r="B284" s="49">
        <f t="shared" si="227"/>
        <v>8124</v>
      </c>
      <c r="C284" s="49">
        <f t="shared" si="229"/>
        <v>7447</v>
      </c>
      <c r="D284" s="49">
        <f t="shared" si="231"/>
        <v>6770</v>
      </c>
      <c r="E284" s="49">
        <f t="shared" si="233"/>
        <v>6093</v>
      </c>
      <c r="F284" s="49">
        <f t="shared" si="235"/>
        <v>5416</v>
      </c>
      <c r="G284" s="49">
        <f t="shared" si="237"/>
        <v>4739</v>
      </c>
      <c r="H284" s="49">
        <f t="shared" si="239"/>
        <v>4062</v>
      </c>
      <c r="I284" s="49">
        <f t="shared" si="241"/>
        <v>3385</v>
      </c>
      <c r="N284" s="100">
        <v>21</v>
      </c>
      <c r="O284" s="92">
        <f aca="true" t="shared" si="252" ref="O284:AL284">O243+50</f>
        <v>585</v>
      </c>
      <c r="P284" s="84">
        <f t="shared" si="252"/>
        <v>574</v>
      </c>
      <c r="Q284" s="74">
        <f t="shared" si="252"/>
        <v>144</v>
      </c>
      <c r="R284" s="61">
        <f t="shared" si="252"/>
        <v>488</v>
      </c>
      <c r="S284" s="66">
        <f t="shared" si="252"/>
        <v>214</v>
      </c>
      <c r="T284" s="44">
        <f t="shared" si="252"/>
        <v>243</v>
      </c>
      <c r="U284" s="36">
        <f t="shared" si="252"/>
        <v>273</v>
      </c>
      <c r="V284" s="29">
        <f t="shared" si="252"/>
        <v>298</v>
      </c>
      <c r="W284" s="30">
        <f t="shared" si="252"/>
        <v>387</v>
      </c>
      <c r="X284" s="30">
        <f t="shared" si="252"/>
        <v>291</v>
      </c>
      <c r="Y284" s="30">
        <f t="shared" si="252"/>
        <v>385</v>
      </c>
      <c r="Z284" s="30">
        <f t="shared" si="252"/>
        <v>375</v>
      </c>
      <c r="AA284" s="30">
        <f t="shared" si="252"/>
        <v>371</v>
      </c>
      <c r="AB284" s="30">
        <f t="shared" si="252"/>
        <v>305</v>
      </c>
      <c r="AC284" s="30">
        <f t="shared" si="252"/>
        <v>373</v>
      </c>
      <c r="AD284" s="30">
        <f t="shared" si="252"/>
        <v>303</v>
      </c>
      <c r="AE284" s="31">
        <f t="shared" si="252"/>
        <v>297</v>
      </c>
      <c r="AF284" s="38">
        <f t="shared" si="252"/>
        <v>404</v>
      </c>
      <c r="AG284" s="45">
        <f t="shared" si="252"/>
        <v>434</v>
      </c>
      <c r="AH284" s="67">
        <f t="shared" si="252"/>
        <v>463</v>
      </c>
      <c r="AI284" s="65">
        <f t="shared" si="252"/>
        <v>189</v>
      </c>
      <c r="AJ284" s="76">
        <f t="shared" si="252"/>
        <v>533</v>
      </c>
      <c r="AK284" s="88">
        <f t="shared" si="252"/>
        <v>103</v>
      </c>
      <c r="AL284" s="96">
        <f t="shared" si="252"/>
        <v>92</v>
      </c>
      <c r="AM284" s="104">
        <v>656</v>
      </c>
      <c r="AP284">
        <f t="shared" si="225"/>
        <v>0</v>
      </c>
      <c r="AR284" s="100">
        <f t="shared" si="226"/>
        <v>21</v>
      </c>
      <c r="AS284" s="92"/>
      <c r="AT284" s="84"/>
      <c r="AU284" s="74"/>
      <c r="AV284" s="61"/>
      <c r="AW284" s="66"/>
      <c r="AX284" s="44"/>
      <c r="AY284" s="36"/>
      <c r="AZ284" s="29"/>
      <c r="BA284" s="30"/>
      <c r="BB284" s="30"/>
      <c r="BC284" s="30"/>
      <c r="BD284" s="30"/>
      <c r="BE284" s="30"/>
      <c r="BF284" s="30"/>
      <c r="BG284" s="30"/>
      <c r="BH284" s="30"/>
      <c r="BI284" s="31"/>
      <c r="BJ284" s="38"/>
      <c r="BK284" s="45"/>
      <c r="BL284" s="67"/>
      <c r="BM284" s="65"/>
      <c r="BN284" s="76"/>
      <c r="BO284" s="88"/>
      <c r="BP284" s="96"/>
      <c r="BQ284" s="104">
        <f t="shared" si="222"/>
        <v>-21</v>
      </c>
    </row>
    <row r="285" spans="1:69" ht="14.25" thickBot="1">
      <c r="A285" s="49">
        <f t="shared" si="223"/>
        <v>8801</v>
      </c>
      <c r="B285" s="49">
        <f t="shared" si="227"/>
        <v>8124</v>
      </c>
      <c r="C285" s="49">
        <f t="shared" si="229"/>
        <v>7447</v>
      </c>
      <c r="D285" s="49">
        <f t="shared" si="231"/>
        <v>6770</v>
      </c>
      <c r="E285" s="49">
        <f t="shared" si="233"/>
        <v>6093</v>
      </c>
      <c r="F285" s="49">
        <f t="shared" si="235"/>
        <v>5416</v>
      </c>
      <c r="G285" s="49">
        <f t="shared" si="237"/>
        <v>4739</v>
      </c>
      <c r="H285" s="49">
        <f t="shared" si="239"/>
        <v>4062</v>
      </c>
      <c r="N285" s="100">
        <v>657</v>
      </c>
      <c r="O285" s="92">
        <f aca="true" t="shared" si="253" ref="O285:AL285">O244+50</f>
        <v>91</v>
      </c>
      <c r="P285" s="84">
        <f t="shared" si="253"/>
        <v>102</v>
      </c>
      <c r="Q285" s="74">
        <f t="shared" si="253"/>
        <v>534</v>
      </c>
      <c r="R285" s="61">
        <f t="shared" si="253"/>
        <v>188</v>
      </c>
      <c r="S285" s="66">
        <f t="shared" si="253"/>
        <v>464</v>
      </c>
      <c r="T285" s="44">
        <f t="shared" si="253"/>
        <v>435</v>
      </c>
      <c r="U285" s="37">
        <f t="shared" si="253"/>
        <v>278</v>
      </c>
      <c r="V285" s="40">
        <f t="shared" si="253"/>
        <v>268</v>
      </c>
      <c r="W285" s="40">
        <f t="shared" si="253"/>
        <v>408</v>
      </c>
      <c r="X285" s="40">
        <f t="shared" si="253"/>
        <v>270</v>
      </c>
      <c r="Y285" s="40">
        <f t="shared" si="253"/>
        <v>406</v>
      </c>
      <c r="Z285" s="40">
        <f t="shared" si="253"/>
        <v>410</v>
      </c>
      <c r="AA285" s="40">
        <f t="shared" si="253"/>
        <v>389</v>
      </c>
      <c r="AB285" s="40">
        <f t="shared" si="253"/>
        <v>287</v>
      </c>
      <c r="AC285" s="40">
        <f t="shared" si="253"/>
        <v>391</v>
      </c>
      <c r="AD285" s="40">
        <f t="shared" si="253"/>
        <v>285</v>
      </c>
      <c r="AE285" s="40">
        <f t="shared" si="253"/>
        <v>393</v>
      </c>
      <c r="AF285" s="39">
        <f t="shared" si="253"/>
        <v>277</v>
      </c>
      <c r="AG285" s="45">
        <f t="shared" si="253"/>
        <v>242</v>
      </c>
      <c r="AH285" s="67">
        <f t="shared" si="253"/>
        <v>213</v>
      </c>
      <c r="AI285" s="65">
        <f t="shared" si="253"/>
        <v>489</v>
      </c>
      <c r="AJ285" s="76">
        <f t="shared" si="253"/>
        <v>143</v>
      </c>
      <c r="AK285" s="88">
        <f t="shared" si="253"/>
        <v>575</v>
      </c>
      <c r="AL285" s="96">
        <f t="shared" si="253"/>
        <v>586</v>
      </c>
      <c r="AM285" s="104">
        <v>20</v>
      </c>
      <c r="AP285">
        <f t="shared" si="225"/>
        <v>0</v>
      </c>
      <c r="AR285" s="100">
        <f t="shared" si="226"/>
        <v>-20</v>
      </c>
      <c r="AS285" s="92"/>
      <c r="AT285" s="84"/>
      <c r="AU285" s="74"/>
      <c r="AV285" s="61"/>
      <c r="AW285" s="66"/>
      <c r="AX285" s="44"/>
      <c r="AY285" s="37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39"/>
      <c r="BK285" s="45"/>
      <c r="BL285" s="67"/>
      <c r="BM285" s="65"/>
      <c r="BN285" s="76"/>
      <c r="BO285" s="88"/>
      <c r="BP285" s="96"/>
      <c r="BQ285" s="104">
        <f t="shared" si="222"/>
        <v>20</v>
      </c>
    </row>
    <row r="286" spans="1:69" ht="14.25" thickBot="1">
      <c r="A286" s="49">
        <f t="shared" si="223"/>
        <v>8801</v>
      </c>
      <c r="B286" s="49">
        <f t="shared" si="227"/>
        <v>8124</v>
      </c>
      <c r="C286" s="49">
        <f t="shared" si="229"/>
        <v>7447</v>
      </c>
      <c r="D286" s="49">
        <f t="shared" si="231"/>
        <v>6770</v>
      </c>
      <c r="E286" s="49">
        <f t="shared" si="233"/>
        <v>6093</v>
      </c>
      <c r="F286" s="49">
        <f t="shared" si="235"/>
        <v>5416</v>
      </c>
      <c r="G286" s="49">
        <f t="shared" si="237"/>
        <v>4739</v>
      </c>
      <c r="N286" s="100">
        <v>19</v>
      </c>
      <c r="O286" s="92">
        <f aca="true" t="shared" si="254" ref="O286:AL286">O245+50</f>
        <v>587</v>
      </c>
      <c r="P286" s="84">
        <f t="shared" si="254"/>
        <v>576</v>
      </c>
      <c r="Q286" s="74">
        <f t="shared" si="254"/>
        <v>142</v>
      </c>
      <c r="R286" s="61">
        <f t="shared" si="254"/>
        <v>490</v>
      </c>
      <c r="S286" s="66">
        <f t="shared" si="254"/>
        <v>212</v>
      </c>
      <c r="T286" s="46">
        <f t="shared" si="254"/>
        <v>254</v>
      </c>
      <c r="U286" s="47">
        <f t="shared" si="254"/>
        <v>248</v>
      </c>
      <c r="V286" s="47">
        <f t="shared" si="254"/>
        <v>428</v>
      </c>
      <c r="W286" s="47">
        <f t="shared" si="254"/>
        <v>250</v>
      </c>
      <c r="X286" s="47">
        <f t="shared" si="254"/>
        <v>426</v>
      </c>
      <c r="Y286" s="47">
        <f t="shared" si="254"/>
        <v>252</v>
      </c>
      <c r="Z286" s="47">
        <f t="shared" si="254"/>
        <v>436</v>
      </c>
      <c r="AA286" s="47">
        <f t="shared" si="254"/>
        <v>247</v>
      </c>
      <c r="AB286" s="47">
        <f t="shared" si="254"/>
        <v>422</v>
      </c>
      <c r="AC286" s="47">
        <f t="shared" si="254"/>
        <v>256</v>
      </c>
      <c r="AD286" s="47">
        <f t="shared" si="254"/>
        <v>420</v>
      </c>
      <c r="AE286" s="47">
        <f t="shared" si="254"/>
        <v>258</v>
      </c>
      <c r="AF286" s="47">
        <f t="shared" si="254"/>
        <v>418</v>
      </c>
      <c r="AG286" s="48">
        <f t="shared" si="254"/>
        <v>424</v>
      </c>
      <c r="AH286" s="67">
        <f t="shared" si="254"/>
        <v>465</v>
      </c>
      <c r="AI286" s="65">
        <f t="shared" si="254"/>
        <v>187</v>
      </c>
      <c r="AJ286" s="76">
        <f t="shared" si="254"/>
        <v>535</v>
      </c>
      <c r="AK286" s="88">
        <f t="shared" si="254"/>
        <v>101</v>
      </c>
      <c r="AL286" s="96">
        <f t="shared" si="254"/>
        <v>90</v>
      </c>
      <c r="AM286" s="104">
        <v>658</v>
      </c>
      <c r="AP286">
        <f t="shared" si="225"/>
        <v>0</v>
      </c>
      <c r="AR286" s="100">
        <f t="shared" si="226"/>
        <v>19</v>
      </c>
      <c r="AS286" s="92"/>
      <c r="AT286" s="84"/>
      <c r="AU286" s="74"/>
      <c r="AV286" s="61"/>
      <c r="AW286" s="66"/>
      <c r="AX286" s="46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8"/>
      <c r="BL286" s="67"/>
      <c r="BM286" s="65"/>
      <c r="BN286" s="76"/>
      <c r="BO286" s="88"/>
      <c r="BP286" s="96"/>
      <c r="BQ286" s="104">
        <f t="shared" si="222"/>
        <v>-19</v>
      </c>
    </row>
    <row r="287" spans="1:69" ht="14.25" thickBot="1">
      <c r="A287" s="49">
        <f t="shared" si="223"/>
        <v>8801</v>
      </c>
      <c r="B287" s="49">
        <f t="shared" si="227"/>
        <v>8124</v>
      </c>
      <c r="C287" s="49">
        <f t="shared" si="229"/>
        <v>7447</v>
      </c>
      <c r="D287" s="49">
        <f t="shared" si="231"/>
        <v>6770</v>
      </c>
      <c r="E287" s="49">
        <f t="shared" si="233"/>
        <v>6093</v>
      </c>
      <c r="F287" s="49">
        <f t="shared" si="235"/>
        <v>5416</v>
      </c>
      <c r="N287" s="100">
        <v>659</v>
      </c>
      <c r="O287" s="92">
        <f aca="true" t="shared" si="255" ref="O287:AL287">O246+50</f>
        <v>89</v>
      </c>
      <c r="P287" s="84">
        <f t="shared" si="255"/>
        <v>100</v>
      </c>
      <c r="Q287" s="74">
        <f t="shared" si="255"/>
        <v>536</v>
      </c>
      <c r="R287" s="61">
        <f t="shared" si="255"/>
        <v>186</v>
      </c>
      <c r="S287" s="68">
        <f t="shared" si="255"/>
        <v>226</v>
      </c>
      <c r="T287" s="69">
        <f t="shared" si="255"/>
        <v>219</v>
      </c>
      <c r="U287" s="69">
        <f t="shared" si="255"/>
        <v>457</v>
      </c>
      <c r="V287" s="69">
        <f t="shared" si="255"/>
        <v>221</v>
      </c>
      <c r="W287" s="69">
        <f t="shared" si="255"/>
        <v>455</v>
      </c>
      <c r="X287" s="69">
        <f t="shared" si="255"/>
        <v>223</v>
      </c>
      <c r="Y287" s="69">
        <f t="shared" si="255"/>
        <v>224</v>
      </c>
      <c r="Z287" s="69">
        <f t="shared" si="255"/>
        <v>444</v>
      </c>
      <c r="AA287" s="69">
        <f t="shared" si="255"/>
        <v>459</v>
      </c>
      <c r="AB287" s="69">
        <f t="shared" si="255"/>
        <v>450</v>
      </c>
      <c r="AC287" s="69">
        <f t="shared" si="255"/>
        <v>449</v>
      </c>
      <c r="AD287" s="69">
        <f t="shared" si="255"/>
        <v>229</v>
      </c>
      <c r="AE287" s="69">
        <f t="shared" si="255"/>
        <v>230</v>
      </c>
      <c r="AF287" s="69">
        <f t="shared" si="255"/>
        <v>446</v>
      </c>
      <c r="AG287" s="69">
        <f t="shared" si="255"/>
        <v>232</v>
      </c>
      <c r="AH287" s="70">
        <f t="shared" si="255"/>
        <v>452</v>
      </c>
      <c r="AI287" s="65">
        <f t="shared" si="255"/>
        <v>491</v>
      </c>
      <c r="AJ287" s="76">
        <f t="shared" si="255"/>
        <v>141</v>
      </c>
      <c r="AK287" s="88">
        <f t="shared" si="255"/>
        <v>577</v>
      </c>
      <c r="AL287" s="96">
        <f t="shared" si="255"/>
        <v>588</v>
      </c>
      <c r="AM287" s="104">
        <v>18</v>
      </c>
      <c r="AP287">
        <f t="shared" si="225"/>
        <v>0</v>
      </c>
      <c r="AR287" s="100">
        <f t="shared" si="226"/>
        <v>-18</v>
      </c>
      <c r="AS287" s="92"/>
      <c r="AT287" s="84"/>
      <c r="AU287" s="74"/>
      <c r="AV287" s="61"/>
      <c r="AW287" s="68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70"/>
      <c r="BM287" s="65"/>
      <c r="BN287" s="76"/>
      <c r="BO287" s="88"/>
      <c r="BP287" s="96"/>
      <c r="BQ287" s="104">
        <f t="shared" si="222"/>
        <v>18</v>
      </c>
    </row>
    <row r="288" spans="1:69" ht="14.25" thickBot="1">
      <c r="A288" s="49">
        <f t="shared" si="223"/>
        <v>8801</v>
      </c>
      <c r="B288" s="49">
        <f t="shared" si="227"/>
        <v>8124</v>
      </c>
      <c r="C288" s="49">
        <f t="shared" si="229"/>
        <v>7447</v>
      </c>
      <c r="D288" s="49">
        <f t="shared" si="231"/>
        <v>6770</v>
      </c>
      <c r="E288" s="49">
        <f t="shared" si="233"/>
        <v>6093</v>
      </c>
      <c r="N288" s="100">
        <v>17</v>
      </c>
      <c r="O288" s="92">
        <f aca="true" t="shared" si="256" ref="O288:AL288">O247+50</f>
        <v>589</v>
      </c>
      <c r="P288" s="84">
        <f t="shared" si="256"/>
        <v>578</v>
      </c>
      <c r="Q288" s="74">
        <f t="shared" si="256"/>
        <v>140</v>
      </c>
      <c r="R288" s="62">
        <f t="shared" si="256"/>
        <v>194</v>
      </c>
      <c r="S288" s="63">
        <f t="shared" si="256"/>
        <v>499</v>
      </c>
      <c r="T288" s="63">
        <f t="shared" si="256"/>
        <v>179</v>
      </c>
      <c r="U288" s="63">
        <f t="shared" si="256"/>
        <v>497</v>
      </c>
      <c r="V288" s="63">
        <f t="shared" si="256"/>
        <v>181</v>
      </c>
      <c r="W288" s="63">
        <f t="shared" si="256"/>
        <v>495</v>
      </c>
      <c r="X288" s="63">
        <f t="shared" si="256"/>
        <v>183</v>
      </c>
      <c r="Y288" s="63">
        <f t="shared" si="256"/>
        <v>493</v>
      </c>
      <c r="Z288" s="63">
        <f t="shared" si="256"/>
        <v>475</v>
      </c>
      <c r="AA288" s="63">
        <f t="shared" si="256"/>
        <v>467</v>
      </c>
      <c r="AB288" s="63">
        <f t="shared" si="256"/>
        <v>209</v>
      </c>
      <c r="AC288" s="63">
        <f t="shared" si="256"/>
        <v>469</v>
      </c>
      <c r="AD288" s="63">
        <f t="shared" si="256"/>
        <v>207</v>
      </c>
      <c r="AE288" s="63">
        <f t="shared" si="256"/>
        <v>471</v>
      </c>
      <c r="AF288" s="63">
        <f t="shared" si="256"/>
        <v>205</v>
      </c>
      <c r="AG288" s="63">
        <f t="shared" si="256"/>
        <v>473</v>
      </c>
      <c r="AH288" s="63">
        <f t="shared" si="256"/>
        <v>203</v>
      </c>
      <c r="AI288" s="64">
        <f t="shared" si="256"/>
        <v>193</v>
      </c>
      <c r="AJ288" s="76">
        <f t="shared" si="256"/>
        <v>537</v>
      </c>
      <c r="AK288" s="88">
        <f t="shared" si="256"/>
        <v>99</v>
      </c>
      <c r="AL288" s="96">
        <f t="shared" si="256"/>
        <v>88</v>
      </c>
      <c r="AM288" s="104">
        <v>660</v>
      </c>
      <c r="AP288">
        <f t="shared" si="225"/>
        <v>0</v>
      </c>
      <c r="AR288" s="100">
        <f t="shared" si="226"/>
        <v>17</v>
      </c>
      <c r="AS288" s="92"/>
      <c r="AT288" s="84"/>
      <c r="AU288" s="74"/>
      <c r="AV288" s="62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4"/>
      <c r="BN288" s="76"/>
      <c r="BO288" s="88"/>
      <c r="BP288" s="96"/>
      <c r="BQ288" s="104">
        <f t="shared" si="222"/>
        <v>-17</v>
      </c>
    </row>
    <row r="289" spans="1:69" ht="14.25" thickBot="1">
      <c r="A289" s="49">
        <f t="shared" si="223"/>
        <v>8801</v>
      </c>
      <c r="B289" s="49">
        <f t="shared" si="227"/>
        <v>8124</v>
      </c>
      <c r="C289" s="49">
        <f t="shared" si="229"/>
        <v>7447</v>
      </c>
      <c r="D289" s="49">
        <f t="shared" si="231"/>
        <v>6770</v>
      </c>
      <c r="N289" s="100">
        <v>661</v>
      </c>
      <c r="O289" s="92">
        <f aca="true" t="shared" si="257" ref="O289:AL289">O248+50</f>
        <v>87</v>
      </c>
      <c r="P289" s="84">
        <f t="shared" si="257"/>
        <v>98</v>
      </c>
      <c r="Q289" s="75">
        <f t="shared" si="257"/>
        <v>158</v>
      </c>
      <c r="R289" s="78">
        <f t="shared" si="257"/>
        <v>149</v>
      </c>
      <c r="S289" s="78">
        <f t="shared" si="257"/>
        <v>527</v>
      </c>
      <c r="T289" s="78">
        <f t="shared" si="257"/>
        <v>151</v>
      </c>
      <c r="U289" s="78">
        <f t="shared" si="257"/>
        <v>525</v>
      </c>
      <c r="V289" s="78">
        <f t="shared" si="257"/>
        <v>153</v>
      </c>
      <c r="W289" s="78">
        <f t="shared" si="257"/>
        <v>523</v>
      </c>
      <c r="X289" s="78">
        <f t="shared" si="257"/>
        <v>155</v>
      </c>
      <c r="Y289" s="78">
        <f t="shared" si="257"/>
        <v>156</v>
      </c>
      <c r="Z289" s="78">
        <f t="shared" si="257"/>
        <v>510</v>
      </c>
      <c r="AA289" s="78">
        <f t="shared" si="257"/>
        <v>529</v>
      </c>
      <c r="AB289" s="78">
        <f t="shared" si="257"/>
        <v>518</v>
      </c>
      <c r="AC289" s="78">
        <f t="shared" si="257"/>
        <v>517</v>
      </c>
      <c r="AD289" s="78">
        <f t="shared" si="257"/>
        <v>161</v>
      </c>
      <c r="AE289" s="78">
        <f t="shared" si="257"/>
        <v>162</v>
      </c>
      <c r="AF289" s="78">
        <f t="shared" si="257"/>
        <v>514</v>
      </c>
      <c r="AG289" s="78">
        <f t="shared" si="257"/>
        <v>164</v>
      </c>
      <c r="AH289" s="78">
        <f t="shared" si="257"/>
        <v>512</v>
      </c>
      <c r="AI289" s="78">
        <f t="shared" si="257"/>
        <v>166</v>
      </c>
      <c r="AJ289" s="77">
        <f t="shared" si="257"/>
        <v>520</v>
      </c>
      <c r="AK289" s="88">
        <f t="shared" si="257"/>
        <v>579</v>
      </c>
      <c r="AL289" s="96">
        <f t="shared" si="257"/>
        <v>590</v>
      </c>
      <c r="AM289" s="104">
        <v>16</v>
      </c>
      <c r="AP289">
        <f t="shared" si="225"/>
        <v>0</v>
      </c>
      <c r="AR289" s="100">
        <f t="shared" si="226"/>
        <v>-16</v>
      </c>
      <c r="AS289" s="92"/>
      <c r="AT289" s="84"/>
      <c r="AU289" s="75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7"/>
      <c r="BO289" s="88"/>
      <c r="BP289" s="96"/>
      <c r="BQ289" s="104">
        <f t="shared" si="222"/>
        <v>16</v>
      </c>
    </row>
    <row r="290" spans="1:69" ht="14.25" thickBot="1">
      <c r="A290" s="49">
        <f t="shared" si="223"/>
        <v>8801</v>
      </c>
      <c r="B290" s="49">
        <f t="shared" si="227"/>
        <v>8124</v>
      </c>
      <c r="C290" s="49">
        <f t="shared" si="229"/>
        <v>7447</v>
      </c>
      <c r="N290" s="100">
        <v>15</v>
      </c>
      <c r="O290" s="92">
        <f aca="true" t="shared" si="258" ref="O290:AL290">O249+50</f>
        <v>591</v>
      </c>
      <c r="P290" s="85">
        <f t="shared" si="258"/>
        <v>560</v>
      </c>
      <c r="Q290" s="86">
        <f t="shared" si="258"/>
        <v>550</v>
      </c>
      <c r="R290" s="86">
        <f t="shared" si="258"/>
        <v>126</v>
      </c>
      <c r="S290" s="86">
        <f t="shared" si="258"/>
        <v>552</v>
      </c>
      <c r="T290" s="86">
        <f t="shared" si="258"/>
        <v>124</v>
      </c>
      <c r="U290" s="86">
        <f t="shared" si="258"/>
        <v>554</v>
      </c>
      <c r="V290" s="86">
        <f t="shared" si="258"/>
        <v>122</v>
      </c>
      <c r="W290" s="86">
        <f t="shared" si="258"/>
        <v>556</v>
      </c>
      <c r="X290" s="86">
        <f t="shared" si="258"/>
        <v>120</v>
      </c>
      <c r="Y290" s="86">
        <f t="shared" si="258"/>
        <v>558</v>
      </c>
      <c r="Z290" s="86">
        <f t="shared" si="258"/>
        <v>107</v>
      </c>
      <c r="AA290" s="86">
        <f t="shared" si="258"/>
        <v>580</v>
      </c>
      <c r="AB290" s="86">
        <f t="shared" si="258"/>
        <v>116</v>
      </c>
      <c r="AC290" s="86">
        <f t="shared" si="258"/>
        <v>562</v>
      </c>
      <c r="AD290" s="86">
        <f t="shared" si="258"/>
        <v>114</v>
      </c>
      <c r="AE290" s="86">
        <f t="shared" si="258"/>
        <v>564</v>
      </c>
      <c r="AF290" s="86">
        <f t="shared" si="258"/>
        <v>112</v>
      </c>
      <c r="AG290" s="86">
        <f t="shared" si="258"/>
        <v>566</v>
      </c>
      <c r="AH290" s="86">
        <f t="shared" si="258"/>
        <v>110</v>
      </c>
      <c r="AI290" s="86">
        <f t="shared" si="258"/>
        <v>568</v>
      </c>
      <c r="AJ290" s="86">
        <f t="shared" si="258"/>
        <v>108</v>
      </c>
      <c r="AK290" s="87">
        <f t="shared" si="258"/>
        <v>118</v>
      </c>
      <c r="AL290" s="96">
        <f t="shared" si="258"/>
        <v>86</v>
      </c>
      <c r="AM290" s="104">
        <v>662</v>
      </c>
      <c r="AP290">
        <f t="shared" si="225"/>
        <v>0</v>
      </c>
      <c r="AR290" s="100">
        <f t="shared" si="226"/>
        <v>15</v>
      </c>
      <c r="AS290" s="92"/>
      <c r="AT290" s="85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7"/>
      <c r="BP290" s="96"/>
      <c r="BQ290" s="104">
        <f t="shared" si="222"/>
        <v>-15</v>
      </c>
    </row>
    <row r="291" spans="1:69" ht="14.25" thickBot="1">
      <c r="A291" s="49">
        <f t="shared" si="223"/>
        <v>8801</v>
      </c>
      <c r="B291" s="49">
        <f t="shared" si="227"/>
        <v>8124</v>
      </c>
      <c r="N291" s="100">
        <v>663</v>
      </c>
      <c r="O291" s="93">
        <f aca="true" t="shared" si="259" ref="O291:AL291">O250+50</f>
        <v>73</v>
      </c>
      <c r="P291" s="94">
        <f t="shared" si="259"/>
        <v>614</v>
      </c>
      <c r="Q291" s="94">
        <f t="shared" si="259"/>
        <v>64</v>
      </c>
      <c r="R291" s="94">
        <f t="shared" si="259"/>
        <v>612</v>
      </c>
      <c r="S291" s="94">
        <f t="shared" si="259"/>
        <v>66</v>
      </c>
      <c r="T291" s="94">
        <f t="shared" si="259"/>
        <v>610</v>
      </c>
      <c r="U291" s="94">
        <f t="shared" si="259"/>
        <v>68</v>
      </c>
      <c r="V291" s="94">
        <f t="shared" si="259"/>
        <v>608</v>
      </c>
      <c r="W291" s="94">
        <f t="shared" si="259"/>
        <v>70</v>
      </c>
      <c r="X291" s="94">
        <f t="shared" si="259"/>
        <v>606</v>
      </c>
      <c r="Y291" s="94">
        <f t="shared" si="259"/>
        <v>605</v>
      </c>
      <c r="Z291" s="94">
        <f t="shared" si="259"/>
        <v>85</v>
      </c>
      <c r="AA291" s="94">
        <f t="shared" si="259"/>
        <v>62</v>
      </c>
      <c r="AB291" s="94">
        <f t="shared" si="259"/>
        <v>75</v>
      </c>
      <c r="AC291" s="94">
        <f t="shared" si="259"/>
        <v>76</v>
      </c>
      <c r="AD291" s="94">
        <f t="shared" si="259"/>
        <v>600</v>
      </c>
      <c r="AE291" s="94">
        <f t="shared" si="259"/>
        <v>599</v>
      </c>
      <c r="AF291" s="94">
        <f t="shared" si="259"/>
        <v>79</v>
      </c>
      <c r="AG291" s="94">
        <f t="shared" si="259"/>
        <v>597</v>
      </c>
      <c r="AH291" s="94">
        <f t="shared" si="259"/>
        <v>81</v>
      </c>
      <c r="AI291" s="94">
        <f t="shared" si="259"/>
        <v>595</v>
      </c>
      <c r="AJ291" s="94">
        <f t="shared" si="259"/>
        <v>83</v>
      </c>
      <c r="AK291" s="94">
        <f t="shared" si="259"/>
        <v>593</v>
      </c>
      <c r="AL291" s="95">
        <f t="shared" si="259"/>
        <v>603</v>
      </c>
      <c r="AM291" s="104">
        <v>14</v>
      </c>
      <c r="AP291">
        <f t="shared" si="225"/>
        <v>0</v>
      </c>
      <c r="AR291" s="100">
        <f t="shared" si="226"/>
        <v>-14</v>
      </c>
      <c r="AS291" s="93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5"/>
      <c r="BQ291" s="104">
        <f t="shared" si="222"/>
        <v>14</v>
      </c>
    </row>
    <row r="292" spans="1:69" ht="14.25" thickBot="1">
      <c r="A292" s="49">
        <f t="shared" si="223"/>
        <v>8801</v>
      </c>
      <c r="N292" s="101">
        <v>25</v>
      </c>
      <c r="O292" s="102">
        <v>39</v>
      </c>
      <c r="P292" s="102">
        <v>637</v>
      </c>
      <c r="Q292" s="102">
        <v>41</v>
      </c>
      <c r="R292" s="102">
        <v>635</v>
      </c>
      <c r="S292" s="102">
        <v>43</v>
      </c>
      <c r="T292" s="102">
        <v>633</v>
      </c>
      <c r="U292" s="102">
        <v>45</v>
      </c>
      <c r="V292" s="102">
        <v>631</v>
      </c>
      <c r="W292" s="102">
        <v>47</v>
      </c>
      <c r="X292" s="102">
        <v>629</v>
      </c>
      <c r="Y292" s="102">
        <v>49</v>
      </c>
      <c r="Z292" s="102">
        <v>627</v>
      </c>
      <c r="AA292" s="102">
        <v>639</v>
      </c>
      <c r="AB292" s="102">
        <v>665</v>
      </c>
      <c r="AC292" s="102">
        <v>11</v>
      </c>
      <c r="AD292" s="102">
        <v>667</v>
      </c>
      <c r="AE292" s="102">
        <v>9</v>
      </c>
      <c r="AF292" s="102">
        <v>669</v>
      </c>
      <c r="AG292" s="102">
        <v>7</v>
      </c>
      <c r="AH292" s="102">
        <v>671</v>
      </c>
      <c r="AI292" s="102">
        <v>5</v>
      </c>
      <c r="AJ292" s="102">
        <v>673</v>
      </c>
      <c r="AK292" s="102">
        <v>3</v>
      </c>
      <c r="AL292" s="102">
        <v>675</v>
      </c>
      <c r="AM292" s="103">
        <v>26</v>
      </c>
      <c r="AP292">
        <f t="shared" si="225"/>
        <v>0</v>
      </c>
      <c r="AR292" s="101">
        <f t="shared" si="226"/>
        <v>25</v>
      </c>
      <c r="AS292" s="102">
        <f t="shared" si="198"/>
        <v>39</v>
      </c>
      <c r="AT292" s="102">
        <f t="shared" si="199"/>
        <v>-40</v>
      </c>
      <c r="AU292" s="102">
        <f t="shared" si="200"/>
        <v>41</v>
      </c>
      <c r="AV292" s="102">
        <f t="shared" si="201"/>
        <v>-42</v>
      </c>
      <c r="AW292" s="102">
        <f t="shared" si="202"/>
        <v>43</v>
      </c>
      <c r="AX292" s="102">
        <f t="shared" si="203"/>
        <v>-44</v>
      </c>
      <c r="AY292" s="102">
        <f t="shared" si="204"/>
        <v>45</v>
      </c>
      <c r="AZ292" s="102">
        <f t="shared" si="205"/>
        <v>-46</v>
      </c>
      <c r="BA292" s="102">
        <f t="shared" si="206"/>
        <v>47</v>
      </c>
      <c r="BB292" s="102">
        <f t="shared" si="207"/>
        <v>-48</v>
      </c>
      <c r="BC292" s="102">
        <f t="shared" si="208"/>
        <v>49</v>
      </c>
      <c r="BD292" s="102">
        <f t="shared" si="209"/>
        <v>-50</v>
      </c>
      <c r="BE292" s="102">
        <f t="shared" si="210"/>
        <v>-38</v>
      </c>
      <c r="BF292" s="102">
        <f t="shared" si="211"/>
        <v>-12</v>
      </c>
      <c r="BG292" s="102">
        <f t="shared" si="212"/>
        <v>11</v>
      </c>
      <c r="BH292" s="102">
        <f t="shared" si="213"/>
        <v>-10</v>
      </c>
      <c r="BI292" s="102">
        <f t="shared" si="214"/>
        <v>9</v>
      </c>
      <c r="BJ292" s="102">
        <f t="shared" si="215"/>
        <v>-8</v>
      </c>
      <c r="BK292" s="102">
        <f t="shared" si="216"/>
        <v>7</v>
      </c>
      <c r="BL292" s="102">
        <f t="shared" si="217"/>
        <v>-6</v>
      </c>
      <c r="BM292" s="102">
        <f t="shared" si="218"/>
        <v>5</v>
      </c>
      <c r="BN292" s="102">
        <f t="shared" si="219"/>
        <v>-4</v>
      </c>
      <c r="BO292" s="102">
        <f t="shared" si="220"/>
        <v>3</v>
      </c>
      <c r="BP292" s="102">
        <f t="shared" si="221"/>
        <v>-2</v>
      </c>
      <c r="BQ292" s="103">
        <f t="shared" si="222"/>
        <v>26</v>
      </c>
    </row>
    <row r="295" spans="14:39" ht="12.75">
      <c r="N295">
        <v>1</v>
      </c>
      <c r="O295">
        <f>N295+1</f>
        <v>2</v>
      </c>
      <c r="P295">
        <f aca="true" t="shared" si="260" ref="P295:AM295">O295+1</f>
        <v>3</v>
      </c>
      <c r="Q295">
        <f t="shared" si="260"/>
        <v>4</v>
      </c>
      <c r="R295">
        <f t="shared" si="260"/>
        <v>5</v>
      </c>
      <c r="S295">
        <f t="shared" si="260"/>
        <v>6</v>
      </c>
      <c r="T295">
        <f t="shared" si="260"/>
        <v>7</v>
      </c>
      <c r="U295">
        <f t="shared" si="260"/>
        <v>8</v>
      </c>
      <c r="V295">
        <f t="shared" si="260"/>
        <v>9</v>
      </c>
      <c r="W295">
        <f t="shared" si="260"/>
        <v>10</v>
      </c>
      <c r="X295">
        <f t="shared" si="260"/>
        <v>11</v>
      </c>
      <c r="Y295">
        <f t="shared" si="260"/>
        <v>12</v>
      </c>
      <c r="Z295">
        <f t="shared" si="260"/>
        <v>13</v>
      </c>
      <c r="AA295">
        <f t="shared" si="260"/>
        <v>14</v>
      </c>
      <c r="AB295">
        <f t="shared" si="260"/>
        <v>15</v>
      </c>
      <c r="AC295">
        <f t="shared" si="260"/>
        <v>16</v>
      </c>
      <c r="AD295">
        <f t="shared" si="260"/>
        <v>17</v>
      </c>
      <c r="AE295">
        <f t="shared" si="260"/>
        <v>18</v>
      </c>
      <c r="AF295">
        <f t="shared" si="260"/>
        <v>19</v>
      </c>
      <c r="AG295">
        <f t="shared" si="260"/>
        <v>20</v>
      </c>
      <c r="AH295">
        <f t="shared" si="260"/>
        <v>21</v>
      </c>
      <c r="AI295">
        <f t="shared" si="260"/>
        <v>22</v>
      </c>
      <c r="AJ295">
        <f t="shared" si="260"/>
        <v>23</v>
      </c>
      <c r="AK295">
        <f t="shared" si="260"/>
        <v>24</v>
      </c>
      <c r="AL295">
        <f t="shared" si="260"/>
        <v>25</v>
      </c>
      <c r="AM295">
        <f t="shared" si="260"/>
        <v>26</v>
      </c>
    </row>
    <row r="296" spans="14:39" ht="12.75">
      <c r="N296">
        <f>N295+26</f>
        <v>27</v>
      </c>
      <c r="O296">
        <f aca="true" t="shared" si="261" ref="O296:AM296">O295+26</f>
        <v>28</v>
      </c>
      <c r="P296">
        <f t="shared" si="261"/>
        <v>29</v>
      </c>
      <c r="Q296">
        <f t="shared" si="261"/>
        <v>30</v>
      </c>
      <c r="R296">
        <f t="shared" si="261"/>
        <v>31</v>
      </c>
      <c r="S296">
        <f t="shared" si="261"/>
        <v>32</v>
      </c>
      <c r="T296">
        <f t="shared" si="261"/>
        <v>33</v>
      </c>
      <c r="U296">
        <f t="shared" si="261"/>
        <v>34</v>
      </c>
      <c r="V296">
        <f t="shared" si="261"/>
        <v>35</v>
      </c>
      <c r="W296">
        <f t="shared" si="261"/>
        <v>36</v>
      </c>
      <c r="X296">
        <f t="shared" si="261"/>
        <v>37</v>
      </c>
      <c r="Y296">
        <f t="shared" si="261"/>
        <v>38</v>
      </c>
      <c r="Z296">
        <f t="shared" si="261"/>
        <v>39</v>
      </c>
      <c r="AA296">
        <f t="shared" si="261"/>
        <v>40</v>
      </c>
      <c r="AB296">
        <f t="shared" si="261"/>
        <v>41</v>
      </c>
      <c r="AC296">
        <f t="shared" si="261"/>
        <v>42</v>
      </c>
      <c r="AD296">
        <f t="shared" si="261"/>
        <v>43</v>
      </c>
      <c r="AE296">
        <f t="shared" si="261"/>
        <v>44</v>
      </c>
      <c r="AF296">
        <f t="shared" si="261"/>
        <v>45</v>
      </c>
      <c r="AG296">
        <f t="shared" si="261"/>
        <v>46</v>
      </c>
      <c r="AH296">
        <f t="shared" si="261"/>
        <v>47</v>
      </c>
      <c r="AI296">
        <f t="shared" si="261"/>
        <v>48</v>
      </c>
      <c r="AJ296">
        <f t="shared" si="261"/>
        <v>49</v>
      </c>
      <c r="AK296">
        <f t="shared" si="261"/>
        <v>50</v>
      </c>
      <c r="AL296">
        <f t="shared" si="261"/>
        <v>51</v>
      </c>
      <c r="AM296">
        <f t="shared" si="261"/>
        <v>52</v>
      </c>
    </row>
    <row r="297" spans="14:39" ht="12.75">
      <c r="N297">
        <f aca="true" t="shared" si="262" ref="N297:N320">N296+26</f>
        <v>53</v>
      </c>
      <c r="O297">
        <f aca="true" t="shared" si="263" ref="O297:O320">O296+26</f>
        <v>54</v>
      </c>
      <c r="P297">
        <f aca="true" t="shared" si="264" ref="P297:P320">P296+26</f>
        <v>55</v>
      </c>
      <c r="Q297">
        <f aca="true" t="shared" si="265" ref="Q297:Q320">Q296+26</f>
        <v>56</v>
      </c>
      <c r="R297">
        <f aca="true" t="shared" si="266" ref="R297:R320">R296+26</f>
        <v>57</v>
      </c>
      <c r="S297">
        <f aca="true" t="shared" si="267" ref="S297:S320">S296+26</f>
        <v>58</v>
      </c>
      <c r="T297">
        <f aca="true" t="shared" si="268" ref="T297:T320">T296+26</f>
        <v>59</v>
      </c>
      <c r="U297">
        <f aca="true" t="shared" si="269" ref="U297:U320">U296+26</f>
        <v>60</v>
      </c>
      <c r="V297">
        <f aca="true" t="shared" si="270" ref="V297:V320">V296+26</f>
        <v>61</v>
      </c>
      <c r="W297">
        <f aca="true" t="shared" si="271" ref="W297:W320">W296+26</f>
        <v>62</v>
      </c>
      <c r="X297">
        <f aca="true" t="shared" si="272" ref="X297:X320">X296+26</f>
        <v>63</v>
      </c>
      <c r="Y297">
        <f aca="true" t="shared" si="273" ref="Y297:Y320">Y296+26</f>
        <v>64</v>
      </c>
      <c r="Z297">
        <f aca="true" t="shared" si="274" ref="Z297:Z320">Z296+26</f>
        <v>65</v>
      </c>
      <c r="AA297">
        <f aca="true" t="shared" si="275" ref="AA297:AA320">AA296+26</f>
        <v>66</v>
      </c>
      <c r="AB297">
        <f aca="true" t="shared" si="276" ref="AB297:AB320">AB296+26</f>
        <v>67</v>
      </c>
      <c r="AC297">
        <f aca="true" t="shared" si="277" ref="AC297:AC320">AC296+26</f>
        <v>68</v>
      </c>
      <c r="AD297">
        <f aca="true" t="shared" si="278" ref="AD297:AD320">AD296+26</f>
        <v>69</v>
      </c>
      <c r="AE297">
        <f aca="true" t="shared" si="279" ref="AE297:AE320">AE296+26</f>
        <v>70</v>
      </c>
      <c r="AF297">
        <f aca="true" t="shared" si="280" ref="AF297:AF320">AF296+26</f>
        <v>71</v>
      </c>
      <c r="AG297">
        <f aca="true" t="shared" si="281" ref="AG297:AG320">AG296+26</f>
        <v>72</v>
      </c>
      <c r="AH297">
        <f aca="true" t="shared" si="282" ref="AH297:AH320">AH296+26</f>
        <v>73</v>
      </c>
      <c r="AI297">
        <f aca="true" t="shared" si="283" ref="AI297:AI320">AI296+26</f>
        <v>74</v>
      </c>
      <c r="AJ297">
        <f aca="true" t="shared" si="284" ref="AJ297:AJ320">AJ296+26</f>
        <v>75</v>
      </c>
      <c r="AK297">
        <f aca="true" t="shared" si="285" ref="AK297:AK320">AK296+26</f>
        <v>76</v>
      </c>
      <c r="AL297">
        <f aca="true" t="shared" si="286" ref="AL297:AL320">AL296+26</f>
        <v>77</v>
      </c>
      <c r="AM297">
        <f aca="true" t="shared" si="287" ref="AM297:AM320">AM296+26</f>
        <v>78</v>
      </c>
    </row>
    <row r="298" spans="14:39" ht="12.75">
      <c r="N298">
        <f t="shared" si="262"/>
        <v>79</v>
      </c>
      <c r="O298">
        <f t="shared" si="263"/>
        <v>80</v>
      </c>
      <c r="P298">
        <f t="shared" si="264"/>
        <v>81</v>
      </c>
      <c r="Q298">
        <f t="shared" si="265"/>
        <v>82</v>
      </c>
      <c r="R298">
        <f t="shared" si="266"/>
        <v>83</v>
      </c>
      <c r="S298">
        <f t="shared" si="267"/>
        <v>84</v>
      </c>
      <c r="T298">
        <f t="shared" si="268"/>
        <v>85</v>
      </c>
      <c r="U298">
        <f t="shared" si="269"/>
        <v>86</v>
      </c>
      <c r="V298">
        <f t="shared" si="270"/>
        <v>87</v>
      </c>
      <c r="W298">
        <f t="shared" si="271"/>
        <v>88</v>
      </c>
      <c r="X298">
        <f t="shared" si="272"/>
        <v>89</v>
      </c>
      <c r="Y298">
        <f t="shared" si="273"/>
        <v>90</v>
      </c>
      <c r="Z298">
        <f t="shared" si="274"/>
        <v>91</v>
      </c>
      <c r="AA298">
        <f t="shared" si="275"/>
        <v>92</v>
      </c>
      <c r="AB298">
        <f t="shared" si="276"/>
        <v>93</v>
      </c>
      <c r="AC298">
        <f t="shared" si="277"/>
        <v>94</v>
      </c>
      <c r="AD298">
        <f t="shared" si="278"/>
        <v>95</v>
      </c>
      <c r="AE298">
        <f t="shared" si="279"/>
        <v>96</v>
      </c>
      <c r="AF298">
        <f t="shared" si="280"/>
        <v>97</v>
      </c>
      <c r="AG298">
        <f t="shared" si="281"/>
        <v>98</v>
      </c>
      <c r="AH298">
        <f t="shared" si="282"/>
        <v>99</v>
      </c>
      <c r="AI298">
        <f t="shared" si="283"/>
        <v>100</v>
      </c>
      <c r="AJ298">
        <f t="shared" si="284"/>
        <v>101</v>
      </c>
      <c r="AK298">
        <f t="shared" si="285"/>
        <v>102</v>
      </c>
      <c r="AL298">
        <f t="shared" si="286"/>
        <v>103</v>
      </c>
      <c r="AM298">
        <f t="shared" si="287"/>
        <v>104</v>
      </c>
    </row>
    <row r="299" spans="14:39" ht="12.75">
      <c r="N299">
        <f t="shared" si="262"/>
        <v>105</v>
      </c>
      <c r="O299">
        <f t="shared" si="263"/>
        <v>106</v>
      </c>
      <c r="P299">
        <f t="shared" si="264"/>
        <v>107</v>
      </c>
      <c r="Q299">
        <f t="shared" si="265"/>
        <v>108</v>
      </c>
      <c r="R299">
        <f t="shared" si="266"/>
        <v>109</v>
      </c>
      <c r="S299">
        <f t="shared" si="267"/>
        <v>110</v>
      </c>
      <c r="T299">
        <f t="shared" si="268"/>
        <v>111</v>
      </c>
      <c r="U299">
        <f t="shared" si="269"/>
        <v>112</v>
      </c>
      <c r="V299">
        <f t="shared" si="270"/>
        <v>113</v>
      </c>
      <c r="W299">
        <f t="shared" si="271"/>
        <v>114</v>
      </c>
      <c r="X299">
        <f t="shared" si="272"/>
        <v>115</v>
      </c>
      <c r="Y299">
        <f t="shared" si="273"/>
        <v>116</v>
      </c>
      <c r="Z299">
        <f t="shared" si="274"/>
        <v>117</v>
      </c>
      <c r="AA299">
        <f t="shared" si="275"/>
        <v>118</v>
      </c>
      <c r="AB299">
        <f t="shared" si="276"/>
        <v>119</v>
      </c>
      <c r="AC299">
        <f t="shared" si="277"/>
        <v>120</v>
      </c>
      <c r="AD299">
        <f t="shared" si="278"/>
        <v>121</v>
      </c>
      <c r="AE299">
        <f t="shared" si="279"/>
        <v>122</v>
      </c>
      <c r="AF299">
        <f t="shared" si="280"/>
        <v>123</v>
      </c>
      <c r="AG299">
        <f t="shared" si="281"/>
        <v>124</v>
      </c>
      <c r="AH299">
        <f t="shared" si="282"/>
        <v>125</v>
      </c>
      <c r="AI299">
        <f t="shared" si="283"/>
        <v>126</v>
      </c>
      <c r="AJ299">
        <f t="shared" si="284"/>
        <v>127</v>
      </c>
      <c r="AK299">
        <f t="shared" si="285"/>
        <v>128</v>
      </c>
      <c r="AL299">
        <f t="shared" si="286"/>
        <v>129</v>
      </c>
      <c r="AM299">
        <f t="shared" si="287"/>
        <v>130</v>
      </c>
    </row>
    <row r="300" spans="14:39" ht="12.75">
      <c r="N300">
        <f t="shared" si="262"/>
        <v>131</v>
      </c>
      <c r="O300">
        <f t="shared" si="263"/>
        <v>132</v>
      </c>
      <c r="P300">
        <f t="shared" si="264"/>
        <v>133</v>
      </c>
      <c r="Q300">
        <f t="shared" si="265"/>
        <v>134</v>
      </c>
      <c r="R300">
        <f t="shared" si="266"/>
        <v>135</v>
      </c>
      <c r="S300">
        <f t="shared" si="267"/>
        <v>136</v>
      </c>
      <c r="T300">
        <f t="shared" si="268"/>
        <v>137</v>
      </c>
      <c r="U300">
        <f t="shared" si="269"/>
        <v>138</v>
      </c>
      <c r="V300">
        <f t="shared" si="270"/>
        <v>139</v>
      </c>
      <c r="W300">
        <f t="shared" si="271"/>
        <v>140</v>
      </c>
      <c r="X300">
        <f t="shared" si="272"/>
        <v>141</v>
      </c>
      <c r="Y300">
        <f t="shared" si="273"/>
        <v>142</v>
      </c>
      <c r="Z300">
        <f t="shared" si="274"/>
        <v>143</v>
      </c>
      <c r="AA300">
        <f t="shared" si="275"/>
        <v>144</v>
      </c>
      <c r="AB300">
        <f t="shared" si="276"/>
        <v>145</v>
      </c>
      <c r="AC300">
        <f t="shared" si="277"/>
        <v>146</v>
      </c>
      <c r="AD300">
        <f t="shared" si="278"/>
        <v>147</v>
      </c>
      <c r="AE300">
        <f t="shared" si="279"/>
        <v>148</v>
      </c>
      <c r="AF300">
        <f t="shared" si="280"/>
        <v>149</v>
      </c>
      <c r="AG300">
        <f t="shared" si="281"/>
        <v>150</v>
      </c>
      <c r="AH300">
        <f t="shared" si="282"/>
        <v>151</v>
      </c>
      <c r="AI300">
        <f t="shared" si="283"/>
        <v>152</v>
      </c>
      <c r="AJ300">
        <f t="shared" si="284"/>
        <v>153</v>
      </c>
      <c r="AK300">
        <f t="shared" si="285"/>
        <v>154</v>
      </c>
      <c r="AL300">
        <f t="shared" si="286"/>
        <v>155</v>
      </c>
      <c r="AM300">
        <f t="shared" si="287"/>
        <v>156</v>
      </c>
    </row>
    <row r="301" spans="14:39" ht="12.75">
      <c r="N301">
        <f t="shared" si="262"/>
        <v>157</v>
      </c>
      <c r="O301">
        <f t="shared" si="263"/>
        <v>158</v>
      </c>
      <c r="P301">
        <f t="shared" si="264"/>
        <v>159</v>
      </c>
      <c r="Q301">
        <f t="shared" si="265"/>
        <v>160</v>
      </c>
      <c r="R301">
        <f t="shared" si="266"/>
        <v>161</v>
      </c>
      <c r="S301">
        <f t="shared" si="267"/>
        <v>162</v>
      </c>
      <c r="T301">
        <f t="shared" si="268"/>
        <v>163</v>
      </c>
      <c r="U301">
        <f t="shared" si="269"/>
        <v>164</v>
      </c>
      <c r="V301">
        <f t="shared" si="270"/>
        <v>165</v>
      </c>
      <c r="W301">
        <f t="shared" si="271"/>
        <v>166</v>
      </c>
      <c r="X301">
        <f t="shared" si="272"/>
        <v>167</v>
      </c>
      <c r="Y301">
        <f t="shared" si="273"/>
        <v>168</v>
      </c>
      <c r="Z301">
        <f t="shared" si="274"/>
        <v>169</v>
      </c>
      <c r="AA301">
        <f t="shared" si="275"/>
        <v>170</v>
      </c>
      <c r="AB301">
        <f t="shared" si="276"/>
        <v>171</v>
      </c>
      <c r="AC301">
        <f t="shared" si="277"/>
        <v>172</v>
      </c>
      <c r="AD301">
        <f t="shared" si="278"/>
        <v>173</v>
      </c>
      <c r="AE301">
        <f t="shared" si="279"/>
        <v>174</v>
      </c>
      <c r="AF301">
        <f t="shared" si="280"/>
        <v>175</v>
      </c>
      <c r="AG301">
        <f t="shared" si="281"/>
        <v>176</v>
      </c>
      <c r="AH301">
        <f t="shared" si="282"/>
        <v>177</v>
      </c>
      <c r="AI301">
        <f t="shared" si="283"/>
        <v>178</v>
      </c>
      <c r="AJ301">
        <f t="shared" si="284"/>
        <v>179</v>
      </c>
      <c r="AK301">
        <f t="shared" si="285"/>
        <v>180</v>
      </c>
      <c r="AL301">
        <f t="shared" si="286"/>
        <v>181</v>
      </c>
      <c r="AM301">
        <f t="shared" si="287"/>
        <v>182</v>
      </c>
    </row>
    <row r="302" spans="14:39" ht="12.75">
      <c r="N302">
        <f t="shared" si="262"/>
        <v>183</v>
      </c>
      <c r="O302">
        <f t="shared" si="263"/>
        <v>184</v>
      </c>
      <c r="P302">
        <f t="shared" si="264"/>
        <v>185</v>
      </c>
      <c r="Q302">
        <f t="shared" si="265"/>
        <v>186</v>
      </c>
      <c r="R302">
        <f t="shared" si="266"/>
        <v>187</v>
      </c>
      <c r="S302">
        <f t="shared" si="267"/>
        <v>188</v>
      </c>
      <c r="T302">
        <f t="shared" si="268"/>
        <v>189</v>
      </c>
      <c r="U302">
        <f t="shared" si="269"/>
        <v>190</v>
      </c>
      <c r="V302">
        <f t="shared" si="270"/>
        <v>191</v>
      </c>
      <c r="W302">
        <f t="shared" si="271"/>
        <v>192</v>
      </c>
      <c r="X302">
        <f t="shared" si="272"/>
        <v>193</v>
      </c>
      <c r="Y302">
        <f t="shared" si="273"/>
        <v>194</v>
      </c>
      <c r="Z302">
        <f t="shared" si="274"/>
        <v>195</v>
      </c>
      <c r="AA302">
        <f t="shared" si="275"/>
        <v>196</v>
      </c>
      <c r="AB302">
        <f t="shared" si="276"/>
        <v>197</v>
      </c>
      <c r="AC302">
        <f t="shared" si="277"/>
        <v>198</v>
      </c>
      <c r="AD302">
        <f t="shared" si="278"/>
        <v>199</v>
      </c>
      <c r="AE302">
        <f t="shared" si="279"/>
        <v>200</v>
      </c>
      <c r="AF302">
        <f t="shared" si="280"/>
        <v>201</v>
      </c>
      <c r="AG302">
        <f t="shared" si="281"/>
        <v>202</v>
      </c>
      <c r="AH302">
        <f t="shared" si="282"/>
        <v>203</v>
      </c>
      <c r="AI302">
        <f t="shared" si="283"/>
        <v>204</v>
      </c>
      <c r="AJ302">
        <f t="shared" si="284"/>
        <v>205</v>
      </c>
      <c r="AK302">
        <f t="shared" si="285"/>
        <v>206</v>
      </c>
      <c r="AL302">
        <f t="shared" si="286"/>
        <v>207</v>
      </c>
      <c r="AM302">
        <f t="shared" si="287"/>
        <v>208</v>
      </c>
    </row>
    <row r="303" spans="14:39" ht="12.75">
      <c r="N303">
        <f t="shared" si="262"/>
        <v>209</v>
      </c>
      <c r="O303">
        <f t="shared" si="263"/>
        <v>210</v>
      </c>
      <c r="P303">
        <f t="shared" si="264"/>
        <v>211</v>
      </c>
      <c r="Q303">
        <f t="shared" si="265"/>
        <v>212</v>
      </c>
      <c r="R303">
        <f t="shared" si="266"/>
        <v>213</v>
      </c>
      <c r="S303">
        <f t="shared" si="267"/>
        <v>214</v>
      </c>
      <c r="T303">
        <f t="shared" si="268"/>
        <v>215</v>
      </c>
      <c r="U303">
        <f t="shared" si="269"/>
        <v>216</v>
      </c>
      <c r="V303">
        <f t="shared" si="270"/>
        <v>217</v>
      </c>
      <c r="W303">
        <f t="shared" si="271"/>
        <v>218</v>
      </c>
      <c r="X303">
        <f t="shared" si="272"/>
        <v>219</v>
      </c>
      <c r="Y303">
        <f t="shared" si="273"/>
        <v>220</v>
      </c>
      <c r="Z303">
        <f t="shared" si="274"/>
        <v>221</v>
      </c>
      <c r="AA303">
        <f t="shared" si="275"/>
        <v>222</v>
      </c>
      <c r="AB303">
        <f t="shared" si="276"/>
        <v>223</v>
      </c>
      <c r="AC303">
        <f t="shared" si="277"/>
        <v>224</v>
      </c>
      <c r="AD303">
        <f t="shared" si="278"/>
        <v>225</v>
      </c>
      <c r="AE303">
        <f t="shared" si="279"/>
        <v>226</v>
      </c>
      <c r="AF303">
        <f t="shared" si="280"/>
        <v>227</v>
      </c>
      <c r="AG303">
        <f t="shared" si="281"/>
        <v>228</v>
      </c>
      <c r="AH303">
        <f t="shared" si="282"/>
        <v>229</v>
      </c>
      <c r="AI303">
        <f t="shared" si="283"/>
        <v>230</v>
      </c>
      <c r="AJ303">
        <f t="shared" si="284"/>
        <v>231</v>
      </c>
      <c r="AK303">
        <f t="shared" si="285"/>
        <v>232</v>
      </c>
      <c r="AL303">
        <f t="shared" si="286"/>
        <v>233</v>
      </c>
      <c r="AM303">
        <f t="shared" si="287"/>
        <v>234</v>
      </c>
    </row>
    <row r="304" spans="14:39" ht="12.75">
      <c r="N304">
        <f t="shared" si="262"/>
        <v>235</v>
      </c>
      <c r="O304">
        <f t="shared" si="263"/>
        <v>236</v>
      </c>
      <c r="P304">
        <f t="shared" si="264"/>
        <v>237</v>
      </c>
      <c r="Q304">
        <f t="shared" si="265"/>
        <v>238</v>
      </c>
      <c r="R304">
        <f t="shared" si="266"/>
        <v>239</v>
      </c>
      <c r="S304">
        <f t="shared" si="267"/>
        <v>240</v>
      </c>
      <c r="T304">
        <f t="shared" si="268"/>
        <v>241</v>
      </c>
      <c r="U304">
        <f t="shared" si="269"/>
        <v>242</v>
      </c>
      <c r="V304">
        <f t="shared" si="270"/>
        <v>243</v>
      </c>
      <c r="W304">
        <f t="shared" si="271"/>
        <v>244</v>
      </c>
      <c r="X304">
        <f t="shared" si="272"/>
        <v>245</v>
      </c>
      <c r="Y304">
        <f t="shared" si="273"/>
        <v>246</v>
      </c>
      <c r="Z304">
        <f t="shared" si="274"/>
        <v>247</v>
      </c>
      <c r="AA304">
        <f t="shared" si="275"/>
        <v>248</v>
      </c>
      <c r="AB304">
        <f t="shared" si="276"/>
        <v>249</v>
      </c>
      <c r="AC304">
        <f t="shared" si="277"/>
        <v>250</v>
      </c>
      <c r="AD304">
        <f t="shared" si="278"/>
        <v>251</v>
      </c>
      <c r="AE304">
        <f t="shared" si="279"/>
        <v>252</v>
      </c>
      <c r="AF304">
        <f t="shared" si="280"/>
        <v>253</v>
      </c>
      <c r="AG304">
        <f t="shared" si="281"/>
        <v>254</v>
      </c>
      <c r="AH304">
        <f t="shared" si="282"/>
        <v>255</v>
      </c>
      <c r="AI304">
        <f t="shared" si="283"/>
        <v>256</v>
      </c>
      <c r="AJ304">
        <f t="shared" si="284"/>
        <v>257</v>
      </c>
      <c r="AK304">
        <f t="shared" si="285"/>
        <v>258</v>
      </c>
      <c r="AL304">
        <f t="shared" si="286"/>
        <v>259</v>
      </c>
      <c r="AM304">
        <f t="shared" si="287"/>
        <v>260</v>
      </c>
    </row>
    <row r="305" spans="14:39" ht="12.75">
      <c r="N305">
        <f t="shared" si="262"/>
        <v>261</v>
      </c>
      <c r="O305">
        <f t="shared" si="263"/>
        <v>262</v>
      </c>
      <c r="P305">
        <f t="shared" si="264"/>
        <v>263</v>
      </c>
      <c r="Q305">
        <f t="shared" si="265"/>
        <v>264</v>
      </c>
      <c r="R305">
        <f t="shared" si="266"/>
        <v>265</v>
      </c>
      <c r="S305">
        <f t="shared" si="267"/>
        <v>266</v>
      </c>
      <c r="T305">
        <f t="shared" si="268"/>
        <v>267</v>
      </c>
      <c r="U305">
        <f t="shared" si="269"/>
        <v>268</v>
      </c>
      <c r="V305">
        <f t="shared" si="270"/>
        <v>269</v>
      </c>
      <c r="W305">
        <f t="shared" si="271"/>
        <v>270</v>
      </c>
      <c r="X305">
        <f t="shared" si="272"/>
        <v>271</v>
      </c>
      <c r="Y305">
        <f t="shared" si="273"/>
        <v>272</v>
      </c>
      <c r="Z305">
        <f t="shared" si="274"/>
        <v>273</v>
      </c>
      <c r="AA305">
        <f t="shared" si="275"/>
        <v>274</v>
      </c>
      <c r="AB305">
        <f t="shared" si="276"/>
        <v>275</v>
      </c>
      <c r="AC305">
        <f t="shared" si="277"/>
        <v>276</v>
      </c>
      <c r="AD305">
        <f t="shared" si="278"/>
        <v>277</v>
      </c>
      <c r="AE305">
        <f t="shared" si="279"/>
        <v>278</v>
      </c>
      <c r="AF305">
        <f t="shared" si="280"/>
        <v>279</v>
      </c>
      <c r="AG305">
        <f t="shared" si="281"/>
        <v>280</v>
      </c>
      <c r="AH305">
        <f t="shared" si="282"/>
        <v>281</v>
      </c>
      <c r="AI305">
        <f t="shared" si="283"/>
        <v>282</v>
      </c>
      <c r="AJ305">
        <f t="shared" si="284"/>
        <v>283</v>
      </c>
      <c r="AK305">
        <f t="shared" si="285"/>
        <v>284</v>
      </c>
      <c r="AL305">
        <f t="shared" si="286"/>
        <v>285</v>
      </c>
      <c r="AM305">
        <f t="shared" si="287"/>
        <v>286</v>
      </c>
    </row>
    <row r="306" spans="14:39" ht="12.75">
      <c r="N306">
        <f t="shared" si="262"/>
        <v>287</v>
      </c>
      <c r="O306">
        <f t="shared" si="263"/>
        <v>288</v>
      </c>
      <c r="P306">
        <f t="shared" si="264"/>
        <v>289</v>
      </c>
      <c r="Q306">
        <f t="shared" si="265"/>
        <v>290</v>
      </c>
      <c r="R306">
        <f t="shared" si="266"/>
        <v>291</v>
      </c>
      <c r="S306">
        <f t="shared" si="267"/>
        <v>292</v>
      </c>
      <c r="T306">
        <f t="shared" si="268"/>
        <v>293</v>
      </c>
      <c r="U306">
        <f t="shared" si="269"/>
        <v>294</v>
      </c>
      <c r="V306">
        <f t="shared" si="270"/>
        <v>295</v>
      </c>
      <c r="W306">
        <f t="shared" si="271"/>
        <v>296</v>
      </c>
      <c r="X306">
        <f t="shared" si="272"/>
        <v>297</v>
      </c>
      <c r="Y306">
        <f t="shared" si="273"/>
        <v>298</v>
      </c>
      <c r="Z306">
        <f t="shared" si="274"/>
        <v>299</v>
      </c>
      <c r="AA306">
        <f t="shared" si="275"/>
        <v>300</v>
      </c>
      <c r="AB306">
        <f t="shared" si="276"/>
        <v>301</v>
      </c>
      <c r="AC306">
        <f t="shared" si="277"/>
        <v>302</v>
      </c>
      <c r="AD306">
        <f t="shared" si="278"/>
        <v>303</v>
      </c>
      <c r="AE306">
        <f t="shared" si="279"/>
        <v>304</v>
      </c>
      <c r="AF306">
        <f t="shared" si="280"/>
        <v>305</v>
      </c>
      <c r="AG306">
        <f t="shared" si="281"/>
        <v>306</v>
      </c>
      <c r="AH306">
        <f t="shared" si="282"/>
        <v>307</v>
      </c>
      <c r="AI306">
        <f t="shared" si="283"/>
        <v>308</v>
      </c>
      <c r="AJ306">
        <f t="shared" si="284"/>
        <v>309</v>
      </c>
      <c r="AK306">
        <f t="shared" si="285"/>
        <v>310</v>
      </c>
      <c r="AL306">
        <f t="shared" si="286"/>
        <v>311</v>
      </c>
      <c r="AM306">
        <f t="shared" si="287"/>
        <v>312</v>
      </c>
    </row>
    <row r="307" spans="14:39" ht="12.75">
      <c r="N307">
        <f t="shared" si="262"/>
        <v>313</v>
      </c>
      <c r="O307">
        <f t="shared" si="263"/>
        <v>314</v>
      </c>
      <c r="P307">
        <f t="shared" si="264"/>
        <v>315</v>
      </c>
      <c r="Q307">
        <f t="shared" si="265"/>
        <v>316</v>
      </c>
      <c r="R307">
        <f t="shared" si="266"/>
        <v>317</v>
      </c>
      <c r="S307">
        <f t="shared" si="267"/>
        <v>318</v>
      </c>
      <c r="T307">
        <f t="shared" si="268"/>
        <v>319</v>
      </c>
      <c r="U307">
        <f t="shared" si="269"/>
        <v>320</v>
      </c>
      <c r="V307">
        <f t="shared" si="270"/>
        <v>321</v>
      </c>
      <c r="W307">
        <f t="shared" si="271"/>
        <v>322</v>
      </c>
      <c r="X307">
        <f t="shared" si="272"/>
        <v>323</v>
      </c>
      <c r="Y307">
        <f t="shared" si="273"/>
        <v>324</v>
      </c>
      <c r="Z307">
        <f t="shared" si="274"/>
        <v>325</v>
      </c>
      <c r="AA307">
        <f t="shared" si="275"/>
        <v>326</v>
      </c>
      <c r="AB307">
        <f t="shared" si="276"/>
        <v>327</v>
      </c>
      <c r="AC307">
        <f t="shared" si="277"/>
        <v>328</v>
      </c>
      <c r="AD307">
        <f t="shared" si="278"/>
        <v>329</v>
      </c>
      <c r="AE307">
        <f t="shared" si="279"/>
        <v>330</v>
      </c>
      <c r="AF307">
        <f t="shared" si="280"/>
        <v>331</v>
      </c>
      <c r="AG307">
        <f t="shared" si="281"/>
        <v>332</v>
      </c>
      <c r="AH307">
        <f t="shared" si="282"/>
        <v>333</v>
      </c>
      <c r="AI307">
        <f t="shared" si="283"/>
        <v>334</v>
      </c>
      <c r="AJ307">
        <f t="shared" si="284"/>
        <v>335</v>
      </c>
      <c r="AK307">
        <f t="shared" si="285"/>
        <v>336</v>
      </c>
      <c r="AL307">
        <f t="shared" si="286"/>
        <v>337</v>
      </c>
      <c r="AM307">
        <f t="shared" si="287"/>
        <v>338</v>
      </c>
    </row>
    <row r="308" spans="14:39" ht="12.75">
      <c r="N308">
        <f t="shared" si="262"/>
        <v>339</v>
      </c>
      <c r="O308">
        <f t="shared" si="263"/>
        <v>340</v>
      </c>
      <c r="P308">
        <f t="shared" si="264"/>
        <v>341</v>
      </c>
      <c r="Q308">
        <f t="shared" si="265"/>
        <v>342</v>
      </c>
      <c r="R308">
        <f t="shared" si="266"/>
        <v>343</v>
      </c>
      <c r="S308">
        <f t="shared" si="267"/>
        <v>344</v>
      </c>
      <c r="T308">
        <f t="shared" si="268"/>
        <v>345</v>
      </c>
      <c r="U308">
        <f t="shared" si="269"/>
        <v>346</v>
      </c>
      <c r="V308">
        <f t="shared" si="270"/>
        <v>347</v>
      </c>
      <c r="W308">
        <f t="shared" si="271"/>
        <v>348</v>
      </c>
      <c r="X308">
        <f t="shared" si="272"/>
        <v>349</v>
      </c>
      <c r="Y308">
        <f t="shared" si="273"/>
        <v>350</v>
      </c>
      <c r="Z308">
        <f t="shared" si="274"/>
        <v>351</v>
      </c>
      <c r="AA308">
        <f t="shared" si="275"/>
        <v>352</v>
      </c>
      <c r="AB308">
        <f t="shared" si="276"/>
        <v>353</v>
      </c>
      <c r="AC308">
        <f t="shared" si="277"/>
        <v>354</v>
      </c>
      <c r="AD308">
        <f t="shared" si="278"/>
        <v>355</v>
      </c>
      <c r="AE308">
        <f t="shared" si="279"/>
        <v>356</v>
      </c>
      <c r="AF308">
        <f t="shared" si="280"/>
        <v>357</v>
      </c>
      <c r="AG308">
        <f t="shared" si="281"/>
        <v>358</v>
      </c>
      <c r="AH308">
        <f t="shared" si="282"/>
        <v>359</v>
      </c>
      <c r="AI308">
        <f t="shared" si="283"/>
        <v>360</v>
      </c>
      <c r="AJ308">
        <f t="shared" si="284"/>
        <v>361</v>
      </c>
      <c r="AK308">
        <f t="shared" si="285"/>
        <v>362</v>
      </c>
      <c r="AL308">
        <f t="shared" si="286"/>
        <v>363</v>
      </c>
      <c r="AM308">
        <f t="shared" si="287"/>
        <v>364</v>
      </c>
    </row>
    <row r="309" spans="14:39" ht="12.75">
      <c r="N309">
        <f t="shared" si="262"/>
        <v>365</v>
      </c>
      <c r="O309">
        <f t="shared" si="263"/>
        <v>366</v>
      </c>
      <c r="P309">
        <f t="shared" si="264"/>
        <v>367</v>
      </c>
      <c r="Q309">
        <f t="shared" si="265"/>
        <v>368</v>
      </c>
      <c r="R309">
        <f t="shared" si="266"/>
        <v>369</v>
      </c>
      <c r="S309">
        <f t="shared" si="267"/>
        <v>370</v>
      </c>
      <c r="T309">
        <f t="shared" si="268"/>
        <v>371</v>
      </c>
      <c r="U309">
        <f t="shared" si="269"/>
        <v>372</v>
      </c>
      <c r="V309">
        <f t="shared" si="270"/>
        <v>373</v>
      </c>
      <c r="W309">
        <f t="shared" si="271"/>
        <v>374</v>
      </c>
      <c r="X309">
        <f t="shared" si="272"/>
        <v>375</v>
      </c>
      <c r="Y309">
        <f t="shared" si="273"/>
        <v>376</v>
      </c>
      <c r="Z309">
        <f t="shared" si="274"/>
        <v>377</v>
      </c>
      <c r="AA309">
        <f t="shared" si="275"/>
        <v>378</v>
      </c>
      <c r="AB309">
        <f t="shared" si="276"/>
        <v>379</v>
      </c>
      <c r="AC309">
        <f t="shared" si="277"/>
        <v>380</v>
      </c>
      <c r="AD309">
        <f t="shared" si="278"/>
        <v>381</v>
      </c>
      <c r="AE309">
        <f t="shared" si="279"/>
        <v>382</v>
      </c>
      <c r="AF309">
        <f t="shared" si="280"/>
        <v>383</v>
      </c>
      <c r="AG309">
        <f t="shared" si="281"/>
        <v>384</v>
      </c>
      <c r="AH309">
        <f t="shared" si="282"/>
        <v>385</v>
      </c>
      <c r="AI309">
        <f t="shared" si="283"/>
        <v>386</v>
      </c>
      <c r="AJ309">
        <f t="shared" si="284"/>
        <v>387</v>
      </c>
      <c r="AK309">
        <f t="shared" si="285"/>
        <v>388</v>
      </c>
      <c r="AL309">
        <f t="shared" si="286"/>
        <v>389</v>
      </c>
      <c r="AM309">
        <f t="shared" si="287"/>
        <v>390</v>
      </c>
    </row>
    <row r="310" spans="14:39" ht="12.75">
      <c r="N310">
        <f t="shared" si="262"/>
        <v>391</v>
      </c>
      <c r="O310">
        <f t="shared" si="263"/>
        <v>392</v>
      </c>
      <c r="P310">
        <f t="shared" si="264"/>
        <v>393</v>
      </c>
      <c r="Q310">
        <f t="shared" si="265"/>
        <v>394</v>
      </c>
      <c r="R310">
        <f t="shared" si="266"/>
        <v>395</v>
      </c>
      <c r="S310">
        <f t="shared" si="267"/>
        <v>396</v>
      </c>
      <c r="T310">
        <f t="shared" si="268"/>
        <v>397</v>
      </c>
      <c r="U310">
        <f t="shared" si="269"/>
        <v>398</v>
      </c>
      <c r="V310">
        <f t="shared" si="270"/>
        <v>399</v>
      </c>
      <c r="W310">
        <f t="shared" si="271"/>
        <v>400</v>
      </c>
      <c r="X310">
        <f t="shared" si="272"/>
        <v>401</v>
      </c>
      <c r="Y310">
        <f t="shared" si="273"/>
        <v>402</v>
      </c>
      <c r="Z310">
        <f t="shared" si="274"/>
        <v>403</v>
      </c>
      <c r="AA310">
        <f t="shared" si="275"/>
        <v>404</v>
      </c>
      <c r="AB310">
        <f t="shared" si="276"/>
        <v>405</v>
      </c>
      <c r="AC310">
        <f t="shared" si="277"/>
        <v>406</v>
      </c>
      <c r="AD310">
        <f t="shared" si="278"/>
        <v>407</v>
      </c>
      <c r="AE310">
        <f t="shared" si="279"/>
        <v>408</v>
      </c>
      <c r="AF310">
        <f t="shared" si="280"/>
        <v>409</v>
      </c>
      <c r="AG310">
        <f t="shared" si="281"/>
        <v>410</v>
      </c>
      <c r="AH310">
        <f t="shared" si="282"/>
        <v>411</v>
      </c>
      <c r="AI310">
        <f t="shared" si="283"/>
        <v>412</v>
      </c>
      <c r="AJ310">
        <f t="shared" si="284"/>
        <v>413</v>
      </c>
      <c r="AK310">
        <f t="shared" si="285"/>
        <v>414</v>
      </c>
      <c r="AL310">
        <f t="shared" si="286"/>
        <v>415</v>
      </c>
      <c r="AM310">
        <f t="shared" si="287"/>
        <v>416</v>
      </c>
    </row>
    <row r="311" spans="14:39" ht="12.75">
      <c r="N311">
        <f t="shared" si="262"/>
        <v>417</v>
      </c>
      <c r="O311">
        <f t="shared" si="263"/>
        <v>418</v>
      </c>
      <c r="P311">
        <f t="shared" si="264"/>
        <v>419</v>
      </c>
      <c r="Q311">
        <f t="shared" si="265"/>
        <v>420</v>
      </c>
      <c r="R311">
        <f t="shared" si="266"/>
        <v>421</v>
      </c>
      <c r="S311">
        <f t="shared" si="267"/>
        <v>422</v>
      </c>
      <c r="T311">
        <f t="shared" si="268"/>
        <v>423</v>
      </c>
      <c r="U311">
        <f t="shared" si="269"/>
        <v>424</v>
      </c>
      <c r="V311">
        <f t="shared" si="270"/>
        <v>425</v>
      </c>
      <c r="W311">
        <f t="shared" si="271"/>
        <v>426</v>
      </c>
      <c r="X311">
        <f t="shared" si="272"/>
        <v>427</v>
      </c>
      <c r="Y311">
        <f t="shared" si="273"/>
        <v>428</v>
      </c>
      <c r="Z311">
        <f t="shared" si="274"/>
        <v>429</v>
      </c>
      <c r="AA311">
        <f t="shared" si="275"/>
        <v>430</v>
      </c>
      <c r="AB311">
        <f t="shared" si="276"/>
        <v>431</v>
      </c>
      <c r="AC311">
        <f t="shared" si="277"/>
        <v>432</v>
      </c>
      <c r="AD311">
        <f t="shared" si="278"/>
        <v>433</v>
      </c>
      <c r="AE311">
        <f t="shared" si="279"/>
        <v>434</v>
      </c>
      <c r="AF311">
        <f t="shared" si="280"/>
        <v>435</v>
      </c>
      <c r="AG311">
        <f t="shared" si="281"/>
        <v>436</v>
      </c>
      <c r="AH311">
        <f t="shared" si="282"/>
        <v>437</v>
      </c>
      <c r="AI311">
        <f t="shared" si="283"/>
        <v>438</v>
      </c>
      <c r="AJ311">
        <f t="shared" si="284"/>
        <v>439</v>
      </c>
      <c r="AK311">
        <f t="shared" si="285"/>
        <v>440</v>
      </c>
      <c r="AL311">
        <f t="shared" si="286"/>
        <v>441</v>
      </c>
      <c r="AM311">
        <f t="shared" si="287"/>
        <v>442</v>
      </c>
    </row>
    <row r="312" spans="14:39" ht="12.75">
      <c r="N312">
        <f t="shared" si="262"/>
        <v>443</v>
      </c>
      <c r="O312">
        <f t="shared" si="263"/>
        <v>444</v>
      </c>
      <c r="P312">
        <f t="shared" si="264"/>
        <v>445</v>
      </c>
      <c r="Q312">
        <f t="shared" si="265"/>
        <v>446</v>
      </c>
      <c r="R312">
        <f t="shared" si="266"/>
        <v>447</v>
      </c>
      <c r="S312">
        <f t="shared" si="267"/>
        <v>448</v>
      </c>
      <c r="T312">
        <f t="shared" si="268"/>
        <v>449</v>
      </c>
      <c r="U312">
        <f t="shared" si="269"/>
        <v>450</v>
      </c>
      <c r="V312">
        <f t="shared" si="270"/>
        <v>451</v>
      </c>
      <c r="W312">
        <f t="shared" si="271"/>
        <v>452</v>
      </c>
      <c r="X312">
        <f t="shared" si="272"/>
        <v>453</v>
      </c>
      <c r="Y312">
        <f t="shared" si="273"/>
        <v>454</v>
      </c>
      <c r="Z312">
        <f t="shared" si="274"/>
        <v>455</v>
      </c>
      <c r="AA312">
        <f t="shared" si="275"/>
        <v>456</v>
      </c>
      <c r="AB312">
        <f t="shared" si="276"/>
        <v>457</v>
      </c>
      <c r="AC312">
        <f t="shared" si="277"/>
        <v>458</v>
      </c>
      <c r="AD312">
        <f t="shared" si="278"/>
        <v>459</v>
      </c>
      <c r="AE312">
        <f t="shared" si="279"/>
        <v>460</v>
      </c>
      <c r="AF312">
        <f t="shared" si="280"/>
        <v>461</v>
      </c>
      <c r="AG312">
        <f t="shared" si="281"/>
        <v>462</v>
      </c>
      <c r="AH312">
        <f t="shared" si="282"/>
        <v>463</v>
      </c>
      <c r="AI312">
        <f t="shared" si="283"/>
        <v>464</v>
      </c>
      <c r="AJ312">
        <f t="shared" si="284"/>
        <v>465</v>
      </c>
      <c r="AK312">
        <f t="shared" si="285"/>
        <v>466</v>
      </c>
      <c r="AL312">
        <f t="shared" si="286"/>
        <v>467</v>
      </c>
      <c r="AM312">
        <f t="shared" si="287"/>
        <v>468</v>
      </c>
    </row>
    <row r="313" spans="14:39" ht="12.75">
      <c r="N313">
        <f t="shared" si="262"/>
        <v>469</v>
      </c>
      <c r="O313">
        <f t="shared" si="263"/>
        <v>470</v>
      </c>
      <c r="P313">
        <f t="shared" si="264"/>
        <v>471</v>
      </c>
      <c r="Q313">
        <f t="shared" si="265"/>
        <v>472</v>
      </c>
      <c r="R313">
        <f t="shared" si="266"/>
        <v>473</v>
      </c>
      <c r="S313">
        <f t="shared" si="267"/>
        <v>474</v>
      </c>
      <c r="T313">
        <f t="shared" si="268"/>
        <v>475</v>
      </c>
      <c r="U313">
        <f t="shared" si="269"/>
        <v>476</v>
      </c>
      <c r="V313">
        <f t="shared" si="270"/>
        <v>477</v>
      </c>
      <c r="W313">
        <f t="shared" si="271"/>
        <v>478</v>
      </c>
      <c r="X313">
        <f t="shared" si="272"/>
        <v>479</v>
      </c>
      <c r="Y313">
        <f t="shared" si="273"/>
        <v>480</v>
      </c>
      <c r="Z313">
        <f t="shared" si="274"/>
        <v>481</v>
      </c>
      <c r="AA313">
        <f t="shared" si="275"/>
        <v>482</v>
      </c>
      <c r="AB313">
        <f t="shared" si="276"/>
        <v>483</v>
      </c>
      <c r="AC313">
        <f t="shared" si="277"/>
        <v>484</v>
      </c>
      <c r="AD313">
        <f t="shared" si="278"/>
        <v>485</v>
      </c>
      <c r="AE313">
        <f t="shared" si="279"/>
        <v>486</v>
      </c>
      <c r="AF313">
        <f t="shared" si="280"/>
        <v>487</v>
      </c>
      <c r="AG313">
        <f t="shared" si="281"/>
        <v>488</v>
      </c>
      <c r="AH313">
        <f t="shared" si="282"/>
        <v>489</v>
      </c>
      <c r="AI313">
        <f t="shared" si="283"/>
        <v>490</v>
      </c>
      <c r="AJ313">
        <f t="shared" si="284"/>
        <v>491</v>
      </c>
      <c r="AK313">
        <f t="shared" si="285"/>
        <v>492</v>
      </c>
      <c r="AL313">
        <f t="shared" si="286"/>
        <v>493</v>
      </c>
      <c r="AM313">
        <f t="shared" si="287"/>
        <v>494</v>
      </c>
    </row>
    <row r="314" spans="14:39" ht="12.75">
      <c r="N314">
        <f t="shared" si="262"/>
        <v>495</v>
      </c>
      <c r="O314">
        <f t="shared" si="263"/>
        <v>496</v>
      </c>
      <c r="P314">
        <f t="shared" si="264"/>
        <v>497</v>
      </c>
      <c r="Q314">
        <f t="shared" si="265"/>
        <v>498</v>
      </c>
      <c r="R314">
        <f t="shared" si="266"/>
        <v>499</v>
      </c>
      <c r="S314">
        <f t="shared" si="267"/>
        <v>500</v>
      </c>
      <c r="T314">
        <f t="shared" si="268"/>
        <v>501</v>
      </c>
      <c r="U314">
        <f t="shared" si="269"/>
        <v>502</v>
      </c>
      <c r="V314">
        <f t="shared" si="270"/>
        <v>503</v>
      </c>
      <c r="W314">
        <f t="shared" si="271"/>
        <v>504</v>
      </c>
      <c r="X314">
        <f t="shared" si="272"/>
        <v>505</v>
      </c>
      <c r="Y314">
        <f t="shared" si="273"/>
        <v>506</v>
      </c>
      <c r="Z314">
        <f t="shared" si="274"/>
        <v>507</v>
      </c>
      <c r="AA314">
        <f t="shared" si="275"/>
        <v>508</v>
      </c>
      <c r="AB314">
        <f t="shared" si="276"/>
        <v>509</v>
      </c>
      <c r="AC314">
        <f t="shared" si="277"/>
        <v>510</v>
      </c>
      <c r="AD314">
        <f t="shared" si="278"/>
        <v>511</v>
      </c>
      <c r="AE314">
        <f t="shared" si="279"/>
        <v>512</v>
      </c>
      <c r="AF314">
        <f t="shared" si="280"/>
        <v>513</v>
      </c>
      <c r="AG314">
        <f t="shared" si="281"/>
        <v>514</v>
      </c>
      <c r="AH314">
        <f t="shared" si="282"/>
        <v>515</v>
      </c>
      <c r="AI314">
        <f t="shared" si="283"/>
        <v>516</v>
      </c>
      <c r="AJ314">
        <f t="shared" si="284"/>
        <v>517</v>
      </c>
      <c r="AK314">
        <f t="shared" si="285"/>
        <v>518</v>
      </c>
      <c r="AL314">
        <f t="shared" si="286"/>
        <v>519</v>
      </c>
      <c r="AM314">
        <f t="shared" si="287"/>
        <v>520</v>
      </c>
    </row>
    <row r="315" spans="14:39" ht="12.75">
      <c r="N315">
        <f t="shared" si="262"/>
        <v>521</v>
      </c>
      <c r="O315">
        <f t="shared" si="263"/>
        <v>522</v>
      </c>
      <c r="P315">
        <f t="shared" si="264"/>
        <v>523</v>
      </c>
      <c r="Q315">
        <f t="shared" si="265"/>
        <v>524</v>
      </c>
      <c r="R315">
        <f t="shared" si="266"/>
        <v>525</v>
      </c>
      <c r="S315">
        <f t="shared" si="267"/>
        <v>526</v>
      </c>
      <c r="T315">
        <f t="shared" si="268"/>
        <v>527</v>
      </c>
      <c r="U315">
        <f t="shared" si="269"/>
        <v>528</v>
      </c>
      <c r="V315">
        <f t="shared" si="270"/>
        <v>529</v>
      </c>
      <c r="W315">
        <f t="shared" si="271"/>
        <v>530</v>
      </c>
      <c r="X315">
        <f t="shared" si="272"/>
        <v>531</v>
      </c>
      <c r="Y315">
        <f t="shared" si="273"/>
        <v>532</v>
      </c>
      <c r="Z315">
        <f t="shared" si="274"/>
        <v>533</v>
      </c>
      <c r="AA315">
        <f t="shared" si="275"/>
        <v>534</v>
      </c>
      <c r="AB315">
        <f t="shared" si="276"/>
        <v>535</v>
      </c>
      <c r="AC315">
        <f t="shared" si="277"/>
        <v>536</v>
      </c>
      <c r="AD315">
        <f t="shared" si="278"/>
        <v>537</v>
      </c>
      <c r="AE315">
        <f t="shared" si="279"/>
        <v>538</v>
      </c>
      <c r="AF315">
        <f t="shared" si="280"/>
        <v>539</v>
      </c>
      <c r="AG315">
        <f t="shared" si="281"/>
        <v>540</v>
      </c>
      <c r="AH315">
        <f t="shared" si="282"/>
        <v>541</v>
      </c>
      <c r="AI315">
        <f t="shared" si="283"/>
        <v>542</v>
      </c>
      <c r="AJ315">
        <f t="shared" si="284"/>
        <v>543</v>
      </c>
      <c r="AK315">
        <f t="shared" si="285"/>
        <v>544</v>
      </c>
      <c r="AL315">
        <f t="shared" si="286"/>
        <v>545</v>
      </c>
      <c r="AM315">
        <f t="shared" si="287"/>
        <v>546</v>
      </c>
    </row>
    <row r="316" spans="14:39" ht="12.75">
      <c r="N316">
        <f t="shared" si="262"/>
        <v>547</v>
      </c>
      <c r="O316">
        <f t="shared" si="263"/>
        <v>548</v>
      </c>
      <c r="P316">
        <f t="shared" si="264"/>
        <v>549</v>
      </c>
      <c r="Q316">
        <f t="shared" si="265"/>
        <v>550</v>
      </c>
      <c r="R316">
        <f t="shared" si="266"/>
        <v>551</v>
      </c>
      <c r="S316">
        <f t="shared" si="267"/>
        <v>552</v>
      </c>
      <c r="T316">
        <f t="shared" si="268"/>
        <v>553</v>
      </c>
      <c r="U316">
        <f t="shared" si="269"/>
        <v>554</v>
      </c>
      <c r="V316">
        <f t="shared" si="270"/>
        <v>555</v>
      </c>
      <c r="W316">
        <f t="shared" si="271"/>
        <v>556</v>
      </c>
      <c r="X316">
        <f t="shared" si="272"/>
        <v>557</v>
      </c>
      <c r="Y316">
        <f t="shared" si="273"/>
        <v>558</v>
      </c>
      <c r="Z316">
        <f t="shared" si="274"/>
        <v>559</v>
      </c>
      <c r="AA316">
        <f t="shared" si="275"/>
        <v>560</v>
      </c>
      <c r="AB316">
        <f t="shared" si="276"/>
        <v>561</v>
      </c>
      <c r="AC316">
        <f t="shared" si="277"/>
        <v>562</v>
      </c>
      <c r="AD316">
        <f t="shared" si="278"/>
        <v>563</v>
      </c>
      <c r="AE316">
        <f t="shared" si="279"/>
        <v>564</v>
      </c>
      <c r="AF316">
        <f t="shared" si="280"/>
        <v>565</v>
      </c>
      <c r="AG316">
        <f t="shared" si="281"/>
        <v>566</v>
      </c>
      <c r="AH316">
        <f t="shared" si="282"/>
        <v>567</v>
      </c>
      <c r="AI316">
        <f t="shared" si="283"/>
        <v>568</v>
      </c>
      <c r="AJ316">
        <f t="shared" si="284"/>
        <v>569</v>
      </c>
      <c r="AK316">
        <f t="shared" si="285"/>
        <v>570</v>
      </c>
      <c r="AL316">
        <f t="shared" si="286"/>
        <v>571</v>
      </c>
      <c r="AM316">
        <f t="shared" si="287"/>
        <v>572</v>
      </c>
    </row>
    <row r="317" spans="14:39" ht="12.75">
      <c r="N317">
        <f t="shared" si="262"/>
        <v>573</v>
      </c>
      <c r="O317">
        <f t="shared" si="263"/>
        <v>574</v>
      </c>
      <c r="P317">
        <f t="shared" si="264"/>
        <v>575</v>
      </c>
      <c r="Q317">
        <f t="shared" si="265"/>
        <v>576</v>
      </c>
      <c r="R317">
        <f t="shared" si="266"/>
        <v>577</v>
      </c>
      <c r="S317">
        <f t="shared" si="267"/>
        <v>578</v>
      </c>
      <c r="T317">
        <f t="shared" si="268"/>
        <v>579</v>
      </c>
      <c r="U317">
        <f t="shared" si="269"/>
        <v>580</v>
      </c>
      <c r="V317">
        <f t="shared" si="270"/>
        <v>581</v>
      </c>
      <c r="W317">
        <f t="shared" si="271"/>
        <v>582</v>
      </c>
      <c r="X317">
        <f t="shared" si="272"/>
        <v>583</v>
      </c>
      <c r="Y317">
        <f t="shared" si="273"/>
        <v>584</v>
      </c>
      <c r="Z317">
        <f t="shared" si="274"/>
        <v>585</v>
      </c>
      <c r="AA317">
        <f t="shared" si="275"/>
        <v>586</v>
      </c>
      <c r="AB317">
        <f t="shared" si="276"/>
        <v>587</v>
      </c>
      <c r="AC317">
        <f t="shared" si="277"/>
        <v>588</v>
      </c>
      <c r="AD317">
        <f t="shared" si="278"/>
        <v>589</v>
      </c>
      <c r="AE317">
        <f t="shared" si="279"/>
        <v>590</v>
      </c>
      <c r="AF317">
        <f t="shared" si="280"/>
        <v>591</v>
      </c>
      <c r="AG317">
        <f t="shared" si="281"/>
        <v>592</v>
      </c>
      <c r="AH317">
        <f t="shared" si="282"/>
        <v>593</v>
      </c>
      <c r="AI317">
        <f t="shared" si="283"/>
        <v>594</v>
      </c>
      <c r="AJ317">
        <f t="shared" si="284"/>
        <v>595</v>
      </c>
      <c r="AK317">
        <f t="shared" si="285"/>
        <v>596</v>
      </c>
      <c r="AL317">
        <f t="shared" si="286"/>
        <v>597</v>
      </c>
      <c r="AM317">
        <f t="shared" si="287"/>
        <v>598</v>
      </c>
    </row>
    <row r="318" spans="14:39" ht="12.75">
      <c r="N318">
        <f t="shared" si="262"/>
        <v>599</v>
      </c>
      <c r="O318">
        <f t="shared" si="263"/>
        <v>600</v>
      </c>
      <c r="P318">
        <f t="shared" si="264"/>
        <v>601</v>
      </c>
      <c r="Q318">
        <f t="shared" si="265"/>
        <v>602</v>
      </c>
      <c r="R318">
        <f t="shared" si="266"/>
        <v>603</v>
      </c>
      <c r="S318">
        <f t="shared" si="267"/>
        <v>604</v>
      </c>
      <c r="T318">
        <f t="shared" si="268"/>
        <v>605</v>
      </c>
      <c r="U318">
        <f t="shared" si="269"/>
        <v>606</v>
      </c>
      <c r="V318">
        <f t="shared" si="270"/>
        <v>607</v>
      </c>
      <c r="W318">
        <f t="shared" si="271"/>
        <v>608</v>
      </c>
      <c r="X318">
        <f t="shared" si="272"/>
        <v>609</v>
      </c>
      <c r="Y318">
        <f t="shared" si="273"/>
        <v>610</v>
      </c>
      <c r="Z318">
        <f t="shared" si="274"/>
        <v>611</v>
      </c>
      <c r="AA318">
        <f t="shared" si="275"/>
        <v>612</v>
      </c>
      <c r="AB318">
        <f t="shared" si="276"/>
        <v>613</v>
      </c>
      <c r="AC318">
        <f t="shared" si="277"/>
        <v>614</v>
      </c>
      <c r="AD318">
        <f t="shared" si="278"/>
        <v>615</v>
      </c>
      <c r="AE318">
        <f t="shared" si="279"/>
        <v>616</v>
      </c>
      <c r="AF318">
        <f t="shared" si="280"/>
        <v>617</v>
      </c>
      <c r="AG318">
        <f t="shared" si="281"/>
        <v>618</v>
      </c>
      <c r="AH318">
        <f t="shared" si="282"/>
        <v>619</v>
      </c>
      <c r="AI318">
        <f t="shared" si="283"/>
        <v>620</v>
      </c>
      <c r="AJ318">
        <f t="shared" si="284"/>
        <v>621</v>
      </c>
      <c r="AK318">
        <f t="shared" si="285"/>
        <v>622</v>
      </c>
      <c r="AL318">
        <f t="shared" si="286"/>
        <v>623</v>
      </c>
      <c r="AM318">
        <f t="shared" si="287"/>
        <v>624</v>
      </c>
    </row>
    <row r="319" spans="14:39" ht="12.75">
      <c r="N319">
        <f t="shared" si="262"/>
        <v>625</v>
      </c>
      <c r="O319">
        <f t="shared" si="263"/>
        <v>626</v>
      </c>
      <c r="P319">
        <f t="shared" si="264"/>
        <v>627</v>
      </c>
      <c r="Q319">
        <f t="shared" si="265"/>
        <v>628</v>
      </c>
      <c r="R319">
        <f t="shared" si="266"/>
        <v>629</v>
      </c>
      <c r="S319">
        <f t="shared" si="267"/>
        <v>630</v>
      </c>
      <c r="T319">
        <f t="shared" si="268"/>
        <v>631</v>
      </c>
      <c r="U319">
        <f t="shared" si="269"/>
        <v>632</v>
      </c>
      <c r="V319">
        <f t="shared" si="270"/>
        <v>633</v>
      </c>
      <c r="W319">
        <f t="shared" si="271"/>
        <v>634</v>
      </c>
      <c r="X319">
        <f t="shared" si="272"/>
        <v>635</v>
      </c>
      <c r="Y319">
        <f t="shared" si="273"/>
        <v>636</v>
      </c>
      <c r="Z319">
        <f t="shared" si="274"/>
        <v>637</v>
      </c>
      <c r="AA319">
        <f t="shared" si="275"/>
        <v>638</v>
      </c>
      <c r="AB319">
        <f t="shared" si="276"/>
        <v>639</v>
      </c>
      <c r="AC319">
        <f t="shared" si="277"/>
        <v>640</v>
      </c>
      <c r="AD319">
        <f t="shared" si="278"/>
        <v>641</v>
      </c>
      <c r="AE319">
        <f t="shared" si="279"/>
        <v>642</v>
      </c>
      <c r="AF319">
        <f t="shared" si="280"/>
        <v>643</v>
      </c>
      <c r="AG319">
        <f t="shared" si="281"/>
        <v>644</v>
      </c>
      <c r="AH319">
        <f t="shared" si="282"/>
        <v>645</v>
      </c>
      <c r="AI319">
        <f t="shared" si="283"/>
        <v>646</v>
      </c>
      <c r="AJ319">
        <f t="shared" si="284"/>
        <v>647</v>
      </c>
      <c r="AK319">
        <f t="shared" si="285"/>
        <v>648</v>
      </c>
      <c r="AL319">
        <f t="shared" si="286"/>
        <v>649</v>
      </c>
      <c r="AM319">
        <f t="shared" si="287"/>
        <v>650</v>
      </c>
    </row>
    <row r="320" spans="14:39" ht="12.75">
      <c r="N320">
        <f t="shared" si="262"/>
        <v>651</v>
      </c>
      <c r="O320">
        <f t="shared" si="263"/>
        <v>652</v>
      </c>
      <c r="P320">
        <f t="shared" si="264"/>
        <v>653</v>
      </c>
      <c r="Q320">
        <f t="shared" si="265"/>
        <v>654</v>
      </c>
      <c r="R320">
        <f t="shared" si="266"/>
        <v>655</v>
      </c>
      <c r="S320">
        <f t="shared" si="267"/>
        <v>656</v>
      </c>
      <c r="T320">
        <f t="shared" si="268"/>
        <v>657</v>
      </c>
      <c r="U320">
        <f t="shared" si="269"/>
        <v>658</v>
      </c>
      <c r="V320">
        <f t="shared" si="270"/>
        <v>659</v>
      </c>
      <c r="W320">
        <f t="shared" si="271"/>
        <v>660</v>
      </c>
      <c r="X320">
        <f t="shared" si="272"/>
        <v>661</v>
      </c>
      <c r="Y320">
        <f t="shared" si="273"/>
        <v>662</v>
      </c>
      <c r="Z320">
        <f t="shared" si="274"/>
        <v>663</v>
      </c>
      <c r="AA320">
        <f t="shared" si="275"/>
        <v>664</v>
      </c>
      <c r="AB320">
        <f t="shared" si="276"/>
        <v>665</v>
      </c>
      <c r="AC320">
        <f t="shared" si="277"/>
        <v>666</v>
      </c>
      <c r="AD320">
        <f t="shared" si="278"/>
        <v>667</v>
      </c>
      <c r="AE320">
        <f t="shared" si="279"/>
        <v>668</v>
      </c>
      <c r="AF320">
        <f t="shared" si="280"/>
        <v>669</v>
      </c>
      <c r="AG320">
        <f t="shared" si="281"/>
        <v>670</v>
      </c>
      <c r="AH320">
        <f t="shared" si="282"/>
        <v>671</v>
      </c>
      <c r="AI320">
        <f t="shared" si="283"/>
        <v>672</v>
      </c>
      <c r="AJ320">
        <f t="shared" si="284"/>
        <v>673</v>
      </c>
      <c r="AK320">
        <f t="shared" si="285"/>
        <v>674</v>
      </c>
      <c r="AL320">
        <f t="shared" si="286"/>
        <v>675</v>
      </c>
      <c r="AM320">
        <f t="shared" si="287"/>
        <v>676</v>
      </c>
    </row>
    <row r="323" spans="14:39" ht="12.75">
      <c r="N323" s="79">
        <f>SMALL($N$267:$AM$292,N295)</f>
        <v>1</v>
      </c>
      <c r="O323" s="79">
        <f aca="true" t="shared" si="288" ref="O323:AM323">SMALL($N$267:$AM$292,O295)</f>
        <v>2</v>
      </c>
      <c r="P323" s="79">
        <f t="shared" si="288"/>
        <v>3</v>
      </c>
      <c r="Q323" s="79">
        <f t="shared" si="288"/>
        <v>4</v>
      </c>
      <c r="R323" s="79">
        <f t="shared" si="288"/>
        <v>5</v>
      </c>
      <c r="S323" s="79">
        <f t="shared" si="288"/>
        <v>6</v>
      </c>
      <c r="T323" s="79">
        <f t="shared" si="288"/>
        <v>7</v>
      </c>
      <c r="U323" s="79">
        <f t="shared" si="288"/>
        <v>8</v>
      </c>
      <c r="V323" s="79">
        <f t="shared" si="288"/>
        <v>9</v>
      </c>
      <c r="W323" s="79">
        <f t="shared" si="288"/>
        <v>10</v>
      </c>
      <c r="X323" s="79">
        <f t="shared" si="288"/>
        <v>11</v>
      </c>
      <c r="Y323" s="79">
        <f t="shared" si="288"/>
        <v>12</v>
      </c>
      <c r="Z323" s="79">
        <f t="shared" si="288"/>
        <v>13</v>
      </c>
      <c r="AA323" s="79">
        <f t="shared" si="288"/>
        <v>14</v>
      </c>
      <c r="AB323" s="79">
        <f t="shared" si="288"/>
        <v>15</v>
      </c>
      <c r="AC323" s="79">
        <f t="shared" si="288"/>
        <v>16</v>
      </c>
      <c r="AD323" s="79">
        <f t="shared" si="288"/>
        <v>17</v>
      </c>
      <c r="AE323" s="79">
        <f t="shared" si="288"/>
        <v>18</v>
      </c>
      <c r="AF323" s="79">
        <f t="shared" si="288"/>
        <v>19</v>
      </c>
      <c r="AG323" s="79">
        <f t="shared" si="288"/>
        <v>20</v>
      </c>
      <c r="AH323" s="79">
        <f t="shared" si="288"/>
        <v>21</v>
      </c>
      <c r="AI323" s="79">
        <f t="shared" si="288"/>
        <v>22</v>
      </c>
      <c r="AJ323" s="79">
        <f t="shared" si="288"/>
        <v>23</v>
      </c>
      <c r="AK323" s="79">
        <f t="shared" si="288"/>
        <v>24</v>
      </c>
      <c r="AL323" s="79">
        <f t="shared" si="288"/>
        <v>25</v>
      </c>
      <c r="AM323" s="79">
        <f t="shared" si="288"/>
        <v>26</v>
      </c>
    </row>
    <row r="324" spans="14:39" ht="12.75">
      <c r="N324" s="79">
        <f aca="true" t="shared" si="289" ref="N324:AM324">SMALL($N$267:$AM$292,N296)</f>
        <v>27</v>
      </c>
      <c r="O324" s="79">
        <f t="shared" si="289"/>
        <v>28</v>
      </c>
      <c r="P324" s="79">
        <f t="shared" si="289"/>
        <v>29</v>
      </c>
      <c r="Q324" s="79">
        <f t="shared" si="289"/>
        <v>30</v>
      </c>
      <c r="R324" s="79">
        <f t="shared" si="289"/>
        <v>31</v>
      </c>
      <c r="S324" s="79">
        <f t="shared" si="289"/>
        <v>32</v>
      </c>
      <c r="T324" s="79">
        <f t="shared" si="289"/>
        <v>33</v>
      </c>
      <c r="U324" s="79">
        <f t="shared" si="289"/>
        <v>34</v>
      </c>
      <c r="V324" s="79">
        <f t="shared" si="289"/>
        <v>35</v>
      </c>
      <c r="W324" s="79">
        <f t="shared" si="289"/>
        <v>36</v>
      </c>
      <c r="X324" s="79">
        <f t="shared" si="289"/>
        <v>37</v>
      </c>
      <c r="Y324" s="79">
        <f t="shared" si="289"/>
        <v>38</v>
      </c>
      <c r="Z324" s="79">
        <f t="shared" si="289"/>
        <v>39</v>
      </c>
      <c r="AA324" s="79">
        <f t="shared" si="289"/>
        <v>40</v>
      </c>
      <c r="AB324" s="79">
        <f t="shared" si="289"/>
        <v>41</v>
      </c>
      <c r="AC324" s="79">
        <f t="shared" si="289"/>
        <v>42</v>
      </c>
      <c r="AD324" s="79">
        <f t="shared" si="289"/>
        <v>43</v>
      </c>
      <c r="AE324" s="79">
        <f t="shared" si="289"/>
        <v>44</v>
      </c>
      <c r="AF324" s="79">
        <f t="shared" si="289"/>
        <v>45</v>
      </c>
      <c r="AG324" s="79">
        <f t="shared" si="289"/>
        <v>46</v>
      </c>
      <c r="AH324" s="79">
        <f t="shared" si="289"/>
        <v>47</v>
      </c>
      <c r="AI324" s="79">
        <f t="shared" si="289"/>
        <v>48</v>
      </c>
      <c r="AJ324" s="79">
        <f t="shared" si="289"/>
        <v>49</v>
      </c>
      <c r="AK324" s="79">
        <f t="shared" si="289"/>
        <v>50</v>
      </c>
      <c r="AL324" s="79">
        <f t="shared" si="289"/>
        <v>51</v>
      </c>
      <c r="AM324" s="79">
        <f t="shared" si="289"/>
        <v>52</v>
      </c>
    </row>
    <row r="325" spans="14:39" ht="12.75">
      <c r="N325" s="79">
        <f aca="true" t="shared" si="290" ref="N325:AM325">SMALL($N$267:$AM$292,N297)</f>
        <v>53</v>
      </c>
      <c r="O325" s="79">
        <f t="shared" si="290"/>
        <v>54</v>
      </c>
      <c r="P325" s="79">
        <f t="shared" si="290"/>
        <v>55</v>
      </c>
      <c r="Q325" s="79">
        <f t="shared" si="290"/>
        <v>56</v>
      </c>
      <c r="R325" s="79">
        <f t="shared" si="290"/>
        <v>57</v>
      </c>
      <c r="S325" s="79">
        <f t="shared" si="290"/>
        <v>58</v>
      </c>
      <c r="T325" s="79">
        <f t="shared" si="290"/>
        <v>59</v>
      </c>
      <c r="U325" s="79">
        <f t="shared" si="290"/>
        <v>60</v>
      </c>
      <c r="V325" s="79">
        <f t="shared" si="290"/>
        <v>61</v>
      </c>
      <c r="W325" s="79">
        <f t="shared" si="290"/>
        <v>62</v>
      </c>
      <c r="X325" s="79">
        <f t="shared" si="290"/>
        <v>63</v>
      </c>
      <c r="Y325" s="79">
        <f t="shared" si="290"/>
        <v>64</v>
      </c>
      <c r="Z325" s="79">
        <f t="shared" si="290"/>
        <v>65</v>
      </c>
      <c r="AA325" s="79">
        <f t="shared" si="290"/>
        <v>66</v>
      </c>
      <c r="AB325" s="79">
        <f t="shared" si="290"/>
        <v>67</v>
      </c>
      <c r="AC325" s="79">
        <f t="shared" si="290"/>
        <v>68</v>
      </c>
      <c r="AD325" s="79">
        <f t="shared" si="290"/>
        <v>69</v>
      </c>
      <c r="AE325" s="79">
        <f t="shared" si="290"/>
        <v>70</v>
      </c>
      <c r="AF325" s="79">
        <f t="shared" si="290"/>
        <v>71</v>
      </c>
      <c r="AG325" s="79">
        <f t="shared" si="290"/>
        <v>72</v>
      </c>
      <c r="AH325" s="79">
        <f t="shared" si="290"/>
        <v>73</v>
      </c>
      <c r="AI325" s="79">
        <f t="shared" si="290"/>
        <v>74</v>
      </c>
      <c r="AJ325" s="79">
        <f t="shared" si="290"/>
        <v>75</v>
      </c>
      <c r="AK325" s="79">
        <f t="shared" si="290"/>
        <v>76</v>
      </c>
      <c r="AL325" s="79">
        <f t="shared" si="290"/>
        <v>77</v>
      </c>
      <c r="AM325" s="79">
        <f t="shared" si="290"/>
        <v>78</v>
      </c>
    </row>
    <row r="326" spans="14:39" ht="12.75">
      <c r="N326" s="79">
        <f aca="true" t="shared" si="291" ref="N326:AM326">SMALL($N$267:$AM$292,N298)</f>
        <v>79</v>
      </c>
      <c r="O326" s="79">
        <f t="shared" si="291"/>
        <v>80</v>
      </c>
      <c r="P326" s="79">
        <f t="shared" si="291"/>
        <v>81</v>
      </c>
      <c r="Q326" s="79">
        <f t="shared" si="291"/>
        <v>82</v>
      </c>
      <c r="R326" s="79">
        <f t="shared" si="291"/>
        <v>83</v>
      </c>
      <c r="S326" s="79">
        <f t="shared" si="291"/>
        <v>84</v>
      </c>
      <c r="T326" s="79">
        <f t="shared" si="291"/>
        <v>85</v>
      </c>
      <c r="U326" s="79">
        <f t="shared" si="291"/>
        <v>86</v>
      </c>
      <c r="V326" s="79">
        <f t="shared" si="291"/>
        <v>87</v>
      </c>
      <c r="W326" s="79">
        <f t="shared" si="291"/>
        <v>88</v>
      </c>
      <c r="X326" s="79">
        <f t="shared" si="291"/>
        <v>89</v>
      </c>
      <c r="Y326" s="79">
        <f t="shared" si="291"/>
        <v>90</v>
      </c>
      <c r="Z326" s="79">
        <f t="shared" si="291"/>
        <v>91</v>
      </c>
      <c r="AA326" s="79">
        <f t="shared" si="291"/>
        <v>92</v>
      </c>
      <c r="AB326" s="79">
        <f t="shared" si="291"/>
        <v>93</v>
      </c>
      <c r="AC326" s="79">
        <f t="shared" si="291"/>
        <v>94</v>
      </c>
      <c r="AD326" s="79">
        <f t="shared" si="291"/>
        <v>95</v>
      </c>
      <c r="AE326" s="79">
        <f t="shared" si="291"/>
        <v>96</v>
      </c>
      <c r="AF326" s="79">
        <f t="shared" si="291"/>
        <v>97</v>
      </c>
      <c r="AG326" s="79">
        <f t="shared" si="291"/>
        <v>98</v>
      </c>
      <c r="AH326" s="79">
        <f t="shared" si="291"/>
        <v>99</v>
      </c>
      <c r="AI326" s="79">
        <f t="shared" si="291"/>
        <v>100</v>
      </c>
      <c r="AJ326" s="79">
        <f t="shared" si="291"/>
        <v>101</v>
      </c>
      <c r="AK326" s="79">
        <f t="shared" si="291"/>
        <v>102</v>
      </c>
      <c r="AL326" s="79">
        <f t="shared" si="291"/>
        <v>103</v>
      </c>
      <c r="AM326" s="79">
        <f t="shared" si="291"/>
        <v>104</v>
      </c>
    </row>
    <row r="327" spans="14:39" ht="12.75">
      <c r="N327" s="79">
        <f aca="true" t="shared" si="292" ref="N327:AM327">SMALL($N$267:$AM$292,N299)</f>
        <v>105</v>
      </c>
      <c r="O327" s="79">
        <f t="shared" si="292"/>
        <v>106</v>
      </c>
      <c r="P327" s="79">
        <f t="shared" si="292"/>
        <v>107</v>
      </c>
      <c r="Q327" s="79">
        <f t="shared" si="292"/>
        <v>108</v>
      </c>
      <c r="R327" s="79">
        <f t="shared" si="292"/>
        <v>109</v>
      </c>
      <c r="S327" s="79">
        <f t="shared" si="292"/>
        <v>110</v>
      </c>
      <c r="T327" s="79">
        <f t="shared" si="292"/>
        <v>111</v>
      </c>
      <c r="U327" s="79">
        <f t="shared" si="292"/>
        <v>112</v>
      </c>
      <c r="V327" s="79">
        <f t="shared" si="292"/>
        <v>113</v>
      </c>
      <c r="W327" s="79">
        <f t="shared" si="292"/>
        <v>114</v>
      </c>
      <c r="X327" s="79">
        <f t="shared" si="292"/>
        <v>115</v>
      </c>
      <c r="Y327" s="79">
        <f t="shared" si="292"/>
        <v>116</v>
      </c>
      <c r="Z327" s="79">
        <f t="shared" si="292"/>
        <v>117</v>
      </c>
      <c r="AA327" s="79">
        <f t="shared" si="292"/>
        <v>118</v>
      </c>
      <c r="AB327" s="79">
        <f t="shared" si="292"/>
        <v>119</v>
      </c>
      <c r="AC327" s="79">
        <f t="shared" si="292"/>
        <v>120</v>
      </c>
      <c r="AD327" s="79">
        <f t="shared" si="292"/>
        <v>121</v>
      </c>
      <c r="AE327" s="79">
        <f t="shared" si="292"/>
        <v>122</v>
      </c>
      <c r="AF327" s="79">
        <f t="shared" si="292"/>
        <v>123</v>
      </c>
      <c r="AG327" s="79">
        <f t="shared" si="292"/>
        <v>124</v>
      </c>
      <c r="AH327" s="79">
        <f t="shared" si="292"/>
        <v>125</v>
      </c>
      <c r="AI327" s="79">
        <f t="shared" si="292"/>
        <v>126</v>
      </c>
      <c r="AJ327" s="79">
        <f t="shared" si="292"/>
        <v>127</v>
      </c>
      <c r="AK327" s="79">
        <f t="shared" si="292"/>
        <v>128</v>
      </c>
      <c r="AL327" s="79">
        <f t="shared" si="292"/>
        <v>129</v>
      </c>
      <c r="AM327" s="79">
        <f t="shared" si="292"/>
        <v>130</v>
      </c>
    </row>
    <row r="328" spans="14:39" ht="12.75">
      <c r="N328" s="79">
        <f aca="true" t="shared" si="293" ref="N328:AM328">SMALL($N$267:$AM$292,N300)</f>
        <v>131</v>
      </c>
      <c r="O328" s="79">
        <f t="shared" si="293"/>
        <v>132</v>
      </c>
      <c r="P328" s="79">
        <f t="shared" si="293"/>
        <v>133</v>
      </c>
      <c r="Q328" s="79">
        <f t="shared" si="293"/>
        <v>134</v>
      </c>
      <c r="R328" s="79">
        <f t="shared" si="293"/>
        <v>135</v>
      </c>
      <c r="S328" s="79">
        <f t="shared" si="293"/>
        <v>136</v>
      </c>
      <c r="T328" s="79">
        <f t="shared" si="293"/>
        <v>137</v>
      </c>
      <c r="U328" s="79">
        <f t="shared" si="293"/>
        <v>138</v>
      </c>
      <c r="V328" s="79">
        <f t="shared" si="293"/>
        <v>139</v>
      </c>
      <c r="W328" s="79">
        <f t="shared" si="293"/>
        <v>140</v>
      </c>
      <c r="X328" s="79">
        <f t="shared" si="293"/>
        <v>141</v>
      </c>
      <c r="Y328" s="79">
        <f t="shared" si="293"/>
        <v>142</v>
      </c>
      <c r="Z328" s="79">
        <f t="shared" si="293"/>
        <v>143</v>
      </c>
      <c r="AA328" s="79">
        <f t="shared" si="293"/>
        <v>144</v>
      </c>
      <c r="AB328" s="79">
        <f t="shared" si="293"/>
        <v>145</v>
      </c>
      <c r="AC328" s="79">
        <f t="shared" si="293"/>
        <v>146</v>
      </c>
      <c r="AD328" s="79">
        <f t="shared" si="293"/>
        <v>147</v>
      </c>
      <c r="AE328" s="79">
        <f t="shared" si="293"/>
        <v>148</v>
      </c>
      <c r="AF328" s="79">
        <f t="shared" si="293"/>
        <v>149</v>
      </c>
      <c r="AG328" s="79">
        <f t="shared" si="293"/>
        <v>150</v>
      </c>
      <c r="AH328" s="79">
        <f t="shared" si="293"/>
        <v>151</v>
      </c>
      <c r="AI328" s="79">
        <f t="shared" si="293"/>
        <v>152</v>
      </c>
      <c r="AJ328" s="79">
        <f t="shared" si="293"/>
        <v>153</v>
      </c>
      <c r="AK328" s="79">
        <f t="shared" si="293"/>
        <v>154</v>
      </c>
      <c r="AL328" s="79">
        <f t="shared" si="293"/>
        <v>155</v>
      </c>
      <c r="AM328" s="79">
        <f t="shared" si="293"/>
        <v>156</v>
      </c>
    </row>
    <row r="329" spans="14:39" ht="12.75">
      <c r="N329" s="79">
        <f aca="true" t="shared" si="294" ref="N329:AM329">SMALL($N$267:$AM$292,N301)</f>
        <v>157</v>
      </c>
      <c r="O329" s="79">
        <f t="shared" si="294"/>
        <v>158</v>
      </c>
      <c r="P329" s="79">
        <f t="shared" si="294"/>
        <v>159</v>
      </c>
      <c r="Q329" s="79">
        <f t="shared" si="294"/>
        <v>160</v>
      </c>
      <c r="R329" s="79">
        <f t="shared" si="294"/>
        <v>161</v>
      </c>
      <c r="S329" s="79">
        <f t="shared" si="294"/>
        <v>162</v>
      </c>
      <c r="T329" s="79">
        <f t="shared" si="294"/>
        <v>163</v>
      </c>
      <c r="U329" s="79">
        <f t="shared" si="294"/>
        <v>164</v>
      </c>
      <c r="V329" s="79">
        <f t="shared" si="294"/>
        <v>165</v>
      </c>
      <c r="W329" s="79">
        <f t="shared" si="294"/>
        <v>166</v>
      </c>
      <c r="X329" s="79">
        <f t="shared" si="294"/>
        <v>167</v>
      </c>
      <c r="Y329" s="79">
        <f t="shared" si="294"/>
        <v>168</v>
      </c>
      <c r="Z329" s="79">
        <f t="shared" si="294"/>
        <v>169</v>
      </c>
      <c r="AA329" s="79">
        <f t="shared" si="294"/>
        <v>170</v>
      </c>
      <c r="AB329" s="79">
        <f t="shared" si="294"/>
        <v>171</v>
      </c>
      <c r="AC329" s="79">
        <f t="shared" si="294"/>
        <v>172</v>
      </c>
      <c r="AD329" s="79">
        <f t="shared" si="294"/>
        <v>173</v>
      </c>
      <c r="AE329" s="79">
        <f t="shared" si="294"/>
        <v>174</v>
      </c>
      <c r="AF329" s="79">
        <f t="shared" si="294"/>
        <v>175</v>
      </c>
      <c r="AG329" s="79">
        <f t="shared" si="294"/>
        <v>176</v>
      </c>
      <c r="AH329" s="79">
        <f t="shared" si="294"/>
        <v>177</v>
      </c>
      <c r="AI329" s="79">
        <f t="shared" si="294"/>
        <v>178</v>
      </c>
      <c r="AJ329" s="79">
        <f t="shared" si="294"/>
        <v>179</v>
      </c>
      <c r="AK329" s="79">
        <f t="shared" si="294"/>
        <v>180</v>
      </c>
      <c r="AL329" s="79">
        <f t="shared" si="294"/>
        <v>181</v>
      </c>
      <c r="AM329" s="79">
        <f t="shared" si="294"/>
        <v>182</v>
      </c>
    </row>
    <row r="330" spans="14:39" ht="12.75">
      <c r="N330" s="79">
        <f aca="true" t="shared" si="295" ref="N330:AM330">SMALL($N$267:$AM$292,N302)</f>
        <v>183</v>
      </c>
      <c r="O330" s="79">
        <f t="shared" si="295"/>
        <v>184</v>
      </c>
      <c r="P330" s="79">
        <f t="shared" si="295"/>
        <v>185</v>
      </c>
      <c r="Q330" s="79">
        <f t="shared" si="295"/>
        <v>186</v>
      </c>
      <c r="R330" s="79">
        <f t="shared" si="295"/>
        <v>187</v>
      </c>
      <c r="S330" s="79">
        <f t="shared" si="295"/>
        <v>188</v>
      </c>
      <c r="T330" s="79">
        <f t="shared" si="295"/>
        <v>189</v>
      </c>
      <c r="U330" s="79">
        <f t="shared" si="295"/>
        <v>190</v>
      </c>
      <c r="V330" s="79">
        <f t="shared" si="295"/>
        <v>191</v>
      </c>
      <c r="W330" s="79">
        <f t="shared" si="295"/>
        <v>192</v>
      </c>
      <c r="X330" s="79">
        <f t="shared" si="295"/>
        <v>193</v>
      </c>
      <c r="Y330" s="79">
        <f t="shared" si="295"/>
        <v>194</v>
      </c>
      <c r="Z330" s="79">
        <f t="shared" si="295"/>
        <v>195</v>
      </c>
      <c r="AA330" s="79">
        <f t="shared" si="295"/>
        <v>196</v>
      </c>
      <c r="AB330" s="79">
        <f t="shared" si="295"/>
        <v>197</v>
      </c>
      <c r="AC330" s="79">
        <f t="shared" si="295"/>
        <v>198</v>
      </c>
      <c r="AD330" s="79">
        <f t="shared" si="295"/>
        <v>199</v>
      </c>
      <c r="AE330" s="79">
        <f t="shared" si="295"/>
        <v>200</v>
      </c>
      <c r="AF330" s="79">
        <f t="shared" si="295"/>
        <v>201</v>
      </c>
      <c r="AG330" s="79">
        <f t="shared" si="295"/>
        <v>202</v>
      </c>
      <c r="AH330" s="79">
        <f t="shared" si="295"/>
        <v>203</v>
      </c>
      <c r="AI330" s="79">
        <f t="shared" si="295"/>
        <v>204</v>
      </c>
      <c r="AJ330" s="79">
        <f t="shared" si="295"/>
        <v>205</v>
      </c>
      <c r="AK330" s="79">
        <f t="shared" si="295"/>
        <v>206</v>
      </c>
      <c r="AL330" s="79">
        <f t="shared" si="295"/>
        <v>207</v>
      </c>
      <c r="AM330" s="79">
        <f t="shared" si="295"/>
        <v>208</v>
      </c>
    </row>
    <row r="331" spans="14:39" ht="12.75">
      <c r="N331" s="79">
        <f aca="true" t="shared" si="296" ref="N331:AM331">SMALL($N$267:$AM$292,N303)</f>
        <v>209</v>
      </c>
      <c r="O331" s="79">
        <f t="shared" si="296"/>
        <v>210</v>
      </c>
      <c r="P331" s="79">
        <f t="shared" si="296"/>
        <v>211</v>
      </c>
      <c r="Q331" s="79">
        <f t="shared" si="296"/>
        <v>212</v>
      </c>
      <c r="R331" s="79">
        <f t="shared" si="296"/>
        <v>213</v>
      </c>
      <c r="S331" s="79">
        <f t="shared" si="296"/>
        <v>214</v>
      </c>
      <c r="T331" s="79">
        <f t="shared" si="296"/>
        <v>215</v>
      </c>
      <c r="U331" s="79">
        <f t="shared" si="296"/>
        <v>216</v>
      </c>
      <c r="V331" s="79">
        <f t="shared" si="296"/>
        <v>217</v>
      </c>
      <c r="W331" s="79">
        <f t="shared" si="296"/>
        <v>218</v>
      </c>
      <c r="X331" s="79">
        <f t="shared" si="296"/>
        <v>219</v>
      </c>
      <c r="Y331" s="79">
        <f t="shared" si="296"/>
        <v>220</v>
      </c>
      <c r="Z331" s="79">
        <f t="shared" si="296"/>
        <v>221</v>
      </c>
      <c r="AA331" s="79">
        <f t="shared" si="296"/>
        <v>222</v>
      </c>
      <c r="AB331" s="79">
        <f t="shared" si="296"/>
        <v>223</v>
      </c>
      <c r="AC331" s="79">
        <f t="shared" si="296"/>
        <v>224</v>
      </c>
      <c r="AD331" s="79">
        <f t="shared" si="296"/>
        <v>225</v>
      </c>
      <c r="AE331" s="79">
        <f t="shared" si="296"/>
        <v>226</v>
      </c>
      <c r="AF331" s="79">
        <f t="shared" si="296"/>
        <v>227</v>
      </c>
      <c r="AG331" s="79">
        <f t="shared" si="296"/>
        <v>228</v>
      </c>
      <c r="AH331" s="79">
        <f t="shared" si="296"/>
        <v>229</v>
      </c>
      <c r="AI331" s="79">
        <f t="shared" si="296"/>
        <v>230</v>
      </c>
      <c r="AJ331" s="79">
        <f t="shared" si="296"/>
        <v>231</v>
      </c>
      <c r="AK331" s="79">
        <f t="shared" si="296"/>
        <v>232</v>
      </c>
      <c r="AL331" s="79">
        <f t="shared" si="296"/>
        <v>233</v>
      </c>
      <c r="AM331" s="79">
        <f t="shared" si="296"/>
        <v>234</v>
      </c>
    </row>
    <row r="332" spans="14:39" ht="12.75">
      <c r="N332" s="79">
        <f aca="true" t="shared" si="297" ref="N332:AM332">SMALL($N$267:$AM$292,N304)</f>
        <v>235</v>
      </c>
      <c r="O332" s="79">
        <f t="shared" si="297"/>
        <v>236</v>
      </c>
      <c r="P332" s="79">
        <f t="shared" si="297"/>
        <v>237</v>
      </c>
      <c r="Q332" s="79">
        <f t="shared" si="297"/>
        <v>238</v>
      </c>
      <c r="R332" s="79">
        <f t="shared" si="297"/>
        <v>239</v>
      </c>
      <c r="S332" s="79">
        <f t="shared" si="297"/>
        <v>240</v>
      </c>
      <c r="T332" s="79">
        <f t="shared" si="297"/>
        <v>241</v>
      </c>
      <c r="U332" s="79">
        <f t="shared" si="297"/>
        <v>242</v>
      </c>
      <c r="V332" s="79">
        <f t="shared" si="297"/>
        <v>243</v>
      </c>
      <c r="W332" s="79">
        <f t="shared" si="297"/>
        <v>244</v>
      </c>
      <c r="X332" s="79">
        <f t="shared" si="297"/>
        <v>245</v>
      </c>
      <c r="Y332" s="79">
        <f t="shared" si="297"/>
        <v>246</v>
      </c>
      <c r="Z332" s="79">
        <f t="shared" si="297"/>
        <v>247</v>
      </c>
      <c r="AA332" s="79">
        <f t="shared" si="297"/>
        <v>248</v>
      </c>
      <c r="AB332" s="79">
        <f t="shared" si="297"/>
        <v>249</v>
      </c>
      <c r="AC332" s="79">
        <f t="shared" si="297"/>
        <v>250</v>
      </c>
      <c r="AD332" s="79">
        <f t="shared" si="297"/>
        <v>251</v>
      </c>
      <c r="AE332" s="79">
        <f t="shared" si="297"/>
        <v>252</v>
      </c>
      <c r="AF332" s="79">
        <f t="shared" si="297"/>
        <v>253</v>
      </c>
      <c r="AG332" s="79">
        <f t="shared" si="297"/>
        <v>254</v>
      </c>
      <c r="AH332" s="79">
        <f t="shared" si="297"/>
        <v>255</v>
      </c>
      <c r="AI332" s="79">
        <f t="shared" si="297"/>
        <v>256</v>
      </c>
      <c r="AJ332" s="79">
        <f t="shared" si="297"/>
        <v>257</v>
      </c>
      <c r="AK332" s="79">
        <f t="shared" si="297"/>
        <v>258</v>
      </c>
      <c r="AL332" s="79">
        <f t="shared" si="297"/>
        <v>259</v>
      </c>
      <c r="AM332" s="79">
        <f t="shared" si="297"/>
        <v>260</v>
      </c>
    </row>
    <row r="333" spans="14:39" ht="12.75">
      <c r="N333" s="79">
        <f aca="true" t="shared" si="298" ref="N333:AM333">SMALL($N$267:$AM$292,N305)</f>
        <v>261</v>
      </c>
      <c r="O333" s="79">
        <f t="shared" si="298"/>
        <v>262</v>
      </c>
      <c r="P333" s="79">
        <f t="shared" si="298"/>
        <v>263</v>
      </c>
      <c r="Q333" s="79">
        <f t="shared" si="298"/>
        <v>264</v>
      </c>
      <c r="R333" s="79">
        <f t="shared" si="298"/>
        <v>265</v>
      </c>
      <c r="S333" s="79">
        <f t="shared" si="298"/>
        <v>266</v>
      </c>
      <c r="T333" s="79">
        <f t="shared" si="298"/>
        <v>267</v>
      </c>
      <c r="U333" s="79">
        <f t="shared" si="298"/>
        <v>268</v>
      </c>
      <c r="V333" s="79">
        <f t="shared" si="298"/>
        <v>269</v>
      </c>
      <c r="W333" s="79">
        <f t="shared" si="298"/>
        <v>270</v>
      </c>
      <c r="X333" s="79">
        <f t="shared" si="298"/>
        <v>271</v>
      </c>
      <c r="Y333" s="79">
        <f t="shared" si="298"/>
        <v>272</v>
      </c>
      <c r="Z333" s="79">
        <f t="shared" si="298"/>
        <v>273</v>
      </c>
      <c r="AA333" s="79">
        <f t="shared" si="298"/>
        <v>274</v>
      </c>
      <c r="AB333" s="79">
        <f t="shared" si="298"/>
        <v>275</v>
      </c>
      <c r="AC333" s="79">
        <f t="shared" si="298"/>
        <v>276</v>
      </c>
      <c r="AD333" s="79">
        <f t="shared" si="298"/>
        <v>277</v>
      </c>
      <c r="AE333" s="79">
        <f t="shared" si="298"/>
        <v>278</v>
      </c>
      <c r="AF333" s="79">
        <f t="shared" si="298"/>
        <v>279</v>
      </c>
      <c r="AG333" s="79">
        <f t="shared" si="298"/>
        <v>280</v>
      </c>
      <c r="AH333" s="79">
        <f t="shared" si="298"/>
        <v>281</v>
      </c>
      <c r="AI333" s="79">
        <f t="shared" si="298"/>
        <v>282</v>
      </c>
      <c r="AJ333" s="79">
        <f t="shared" si="298"/>
        <v>283</v>
      </c>
      <c r="AK333" s="79">
        <f t="shared" si="298"/>
        <v>284</v>
      </c>
      <c r="AL333" s="79">
        <f t="shared" si="298"/>
        <v>285</v>
      </c>
      <c r="AM333" s="79">
        <f t="shared" si="298"/>
        <v>286</v>
      </c>
    </row>
    <row r="334" spans="14:39" ht="12.75">
      <c r="N334" s="79">
        <f aca="true" t="shared" si="299" ref="N334:AM334">SMALL($N$267:$AM$292,N306)</f>
        <v>287</v>
      </c>
      <c r="O334" s="79">
        <f t="shared" si="299"/>
        <v>288</v>
      </c>
      <c r="P334" s="79">
        <f t="shared" si="299"/>
        <v>289</v>
      </c>
      <c r="Q334" s="79">
        <f t="shared" si="299"/>
        <v>290</v>
      </c>
      <c r="R334" s="79">
        <f t="shared" si="299"/>
        <v>291</v>
      </c>
      <c r="S334" s="79">
        <f t="shared" si="299"/>
        <v>292</v>
      </c>
      <c r="T334" s="79">
        <f t="shared" si="299"/>
        <v>293</v>
      </c>
      <c r="U334" s="79">
        <f t="shared" si="299"/>
        <v>294</v>
      </c>
      <c r="V334" s="79">
        <f t="shared" si="299"/>
        <v>295</v>
      </c>
      <c r="W334" s="79">
        <f t="shared" si="299"/>
        <v>296</v>
      </c>
      <c r="X334" s="79">
        <f t="shared" si="299"/>
        <v>297</v>
      </c>
      <c r="Y334" s="79">
        <f t="shared" si="299"/>
        <v>298</v>
      </c>
      <c r="Z334" s="79">
        <f t="shared" si="299"/>
        <v>299</v>
      </c>
      <c r="AA334" s="79">
        <f t="shared" si="299"/>
        <v>300</v>
      </c>
      <c r="AB334" s="79">
        <f t="shared" si="299"/>
        <v>301</v>
      </c>
      <c r="AC334" s="79">
        <f t="shared" si="299"/>
        <v>302</v>
      </c>
      <c r="AD334" s="79">
        <f t="shared" si="299"/>
        <v>303</v>
      </c>
      <c r="AE334" s="79">
        <f t="shared" si="299"/>
        <v>304</v>
      </c>
      <c r="AF334" s="79">
        <f t="shared" si="299"/>
        <v>305</v>
      </c>
      <c r="AG334" s="79">
        <f t="shared" si="299"/>
        <v>306</v>
      </c>
      <c r="AH334" s="79">
        <f t="shared" si="299"/>
        <v>307</v>
      </c>
      <c r="AI334" s="79">
        <f t="shared" si="299"/>
        <v>308</v>
      </c>
      <c r="AJ334" s="79">
        <f t="shared" si="299"/>
        <v>309</v>
      </c>
      <c r="AK334" s="79">
        <f t="shared" si="299"/>
        <v>310</v>
      </c>
      <c r="AL334" s="79">
        <f t="shared" si="299"/>
        <v>311</v>
      </c>
      <c r="AM334" s="79">
        <f t="shared" si="299"/>
        <v>312</v>
      </c>
    </row>
    <row r="335" spans="14:39" ht="12.75">
      <c r="N335" s="79">
        <f aca="true" t="shared" si="300" ref="N335:AM335">SMALL($N$267:$AM$292,N307)</f>
        <v>313</v>
      </c>
      <c r="O335" s="79">
        <f t="shared" si="300"/>
        <v>314</v>
      </c>
      <c r="P335" s="79">
        <f t="shared" si="300"/>
        <v>315</v>
      </c>
      <c r="Q335" s="79">
        <f t="shared" si="300"/>
        <v>316</v>
      </c>
      <c r="R335" s="79">
        <f t="shared" si="300"/>
        <v>317</v>
      </c>
      <c r="S335" s="79">
        <f t="shared" si="300"/>
        <v>318</v>
      </c>
      <c r="T335" s="79">
        <f t="shared" si="300"/>
        <v>319</v>
      </c>
      <c r="U335" s="79">
        <f t="shared" si="300"/>
        <v>320</v>
      </c>
      <c r="V335" s="79">
        <f t="shared" si="300"/>
        <v>321</v>
      </c>
      <c r="W335" s="79">
        <f t="shared" si="300"/>
        <v>322</v>
      </c>
      <c r="X335" s="79">
        <f t="shared" si="300"/>
        <v>323</v>
      </c>
      <c r="Y335" s="79">
        <f t="shared" si="300"/>
        <v>324</v>
      </c>
      <c r="Z335" s="79">
        <f t="shared" si="300"/>
        <v>325</v>
      </c>
      <c r="AA335" s="79">
        <f t="shared" si="300"/>
        <v>326</v>
      </c>
      <c r="AB335" s="79">
        <f t="shared" si="300"/>
        <v>327</v>
      </c>
      <c r="AC335" s="79">
        <f t="shared" si="300"/>
        <v>328</v>
      </c>
      <c r="AD335" s="79">
        <f t="shared" si="300"/>
        <v>329</v>
      </c>
      <c r="AE335" s="79">
        <f t="shared" si="300"/>
        <v>330</v>
      </c>
      <c r="AF335" s="79">
        <f t="shared" si="300"/>
        <v>331</v>
      </c>
      <c r="AG335" s="79">
        <f t="shared" si="300"/>
        <v>332</v>
      </c>
      <c r="AH335" s="79">
        <f t="shared" si="300"/>
        <v>333</v>
      </c>
      <c r="AI335" s="79">
        <f t="shared" si="300"/>
        <v>334</v>
      </c>
      <c r="AJ335" s="79">
        <f t="shared" si="300"/>
        <v>335</v>
      </c>
      <c r="AK335" s="79">
        <f t="shared" si="300"/>
        <v>336</v>
      </c>
      <c r="AL335" s="79">
        <f t="shared" si="300"/>
        <v>337</v>
      </c>
      <c r="AM335" s="79">
        <f t="shared" si="300"/>
        <v>338</v>
      </c>
    </row>
    <row r="336" spans="14:39" ht="12.75">
      <c r="N336" s="79">
        <f aca="true" t="shared" si="301" ref="N336:AM336">SMALL($N$267:$AM$292,N308)</f>
        <v>339</v>
      </c>
      <c r="O336" s="79">
        <f t="shared" si="301"/>
        <v>340</v>
      </c>
      <c r="P336" s="79">
        <f t="shared" si="301"/>
        <v>341</v>
      </c>
      <c r="Q336" s="79">
        <f t="shared" si="301"/>
        <v>342</v>
      </c>
      <c r="R336" s="79">
        <f t="shared" si="301"/>
        <v>343</v>
      </c>
      <c r="S336" s="79">
        <f t="shared" si="301"/>
        <v>344</v>
      </c>
      <c r="T336" s="79">
        <f t="shared" si="301"/>
        <v>345</v>
      </c>
      <c r="U336" s="79">
        <f t="shared" si="301"/>
        <v>346</v>
      </c>
      <c r="V336" s="79">
        <f t="shared" si="301"/>
        <v>347</v>
      </c>
      <c r="W336" s="79">
        <f t="shared" si="301"/>
        <v>348</v>
      </c>
      <c r="X336" s="79">
        <f t="shared" si="301"/>
        <v>349</v>
      </c>
      <c r="Y336" s="79">
        <f t="shared" si="301"/>
        <v>350</v>
      </c>
      <c r="Z336" s="79">
        <f t="shared" si="301"/>
        <v>351</v>
      </c>
      <c r="AA336" s="79">
        <f t="shared" si="301"/>
        <v>352</v>
      </c>
      <c r="AB336" s="79">
        <f t="shared" si="301"/>
        <v>353</v>
      </c>
      <c r="AC336" s="79">
        <f t="shared" si="301"/>
        <v>354</v>
      </c>
      <c r="AD336" s="79">
        <f t="shared" si="301"/>
        <v>355</v>
      </c>
      <c r="AE336" s="79">
        <f t="shared" si="301"/>
        <v>356</v>
      </c>
      <c r="AF336" s="79">
        <f t="shared" si="301"/>
        <v>357</v>
      </c>
      <c r="AG336" s="79">
        <f t="shared" si="301"/>
        <v>358</v>
      </c>
      <c r="AH336" s="79">
        <f t="shared" si="301"/>
        <v>359</v>
      </c>
      <c r="AI336" s="79">
        <f t="shared" si="301"/>
        <v>360</v>
      </c>
      <c r="AJ336" s="79">
        <f t="shared" si="301"/>
        <v>361</v>
      </c>
      <c r="AK336" s="79">
        <f t="shared" si="301"/>
        <v>362</v>
      </c>
      <c r="AL336" s="79">
        <f t="shared" si="301"/>
        <v>363</v>
      </c>
      <c r="AM336" s="79">
        <f t="shared" si="301"/>
        <v>364</v>
      </c>
    </row>
    <row r="337" spans="14:39" ht="12.75">
      <c r="N337" s="79">
        <f aca="true" t="shared" si="302" ref="N337:AM337">SMALL($N$267:$AM$292,N309)</f>
        <v>365</v>
      </c>
      <c r="O337" s="79">
        <f t="shared" si="302"/>
        <v>366</v>
      </c>
      <c r="P337" s="79">
        <f t="shared" si="302"/>
        <v>367</v>
      </c>
      <c r="Q337" s="79">
        <f t="shared" si="302"/>
        <v>368</v>
      </c>
      <c r="R337" s="79">
        <f t="shared" si="302"/>
        <v>369</v>
      </c>
      <c r="S337" s="79">
        <f t="shared" si="302"/>
        <v>370</v>
      </c>
      <c r="T337" s="79">
        <f t="shared" si="302"/>
        <v>371</v>
      </c>
      <c r="U337" s="79">
        <f t="shared" si="302"/>
        <v>372</v>
      </c>
      <c r="V337" s="79">
        <f t="shared" si="302"/>
        <v>373</v>
      </c>
      <c r="W337" s="79">
        <f t="shared" si="302"/>
        <v>374</v>
      </c>
      <c r="X337" s="79">
        <f t="shared" si="302"/>
        <v>375</v>
      </c>
      <c r="Y337" s="79">
        <f t="shared" si="302"/>
        <v>376</v>
      </c>
      <c r="Z337" s="79">
        <f t="shared" si="302"/>
        <v>377</v>
      </c>
      <c r="AA337" s="79">
        <f t="shared" si="302"/>
        <v>378</v>
      </c>
      <c r="AB337" s="79">
        <f t="shared" si="302"/>
        <v>379</v>
      </c>
      <c r="AC337" s="79">
        <f t="shared" si="302"/>
        <v>380</v>
      </c>
      <c r="AD337" s="79">
        <f t="shared" si="302"/>
        <v>381</v>
      </c>
      <c r="AE337" s="79">
        <f t="shared" si="302"/>
        <v>382</v>
      </c>
      <c r="AF337" s="79">
        <f t="shared" si="302"/>
        <v>383</v>
      </c>
      <c r="AG337" s="79">
        <f t="shared" si="302"/>
        <v>384</v>
      </c>
      <c r="AH337" s="79">
        <f t="shared" si="302"/>
        <v>385</v>
      </c>
      <c r="AI337" s="79">
        <f t="shared" si="302"/>
        <v>386</v>
      </c>
      <c r="AJ337" s="79">
        <f t="shared" si="302"/>
        <v>387</v>
      </c>
      <c r="AK337" s="79">
        <f t="shared" si="302"/>
        <v>388</v>
      </c>
      <c r="AL337" s="79">
        <f t="shared" si="302"/>
        <v>389</v>
      </c>
      <c r="AM337" s="79">
        <f t="shared" si="302"/>
        <v>390</v>
      </c>
    </row>
    <row r="338" spans="14:39" ht="12.75">
      <c r="N338" s="79">
        <f aca="true" t="shared" si="303" ref="N338:AM338">SMALL($N$267:$AM$292,N310)</f>
        <v>391</v>
      </c>
      <c r="O338" s="79">
        <f t="shared" si="303"/>
        <v>392</v>
      </c>
      <c r="P338" s="79">
        <f t="shared" si="303"/>
        <v>393</v>
      </c>
      <c r="Q338" s="79">
        <f t="shared" si="303"/>
        <v>394</v>
      </c>
      <c r="R338" s="79">
        <f t="shared" si="303"/>
        <v>395</v>
      </c>
      <c r="S338" s="79">
        <f t="shared" si="303"/>
        <v>396</v>
      </c>
      <c r="T338" s="79">
        <f t="shared" si="303"/>
        <v>397</v>
      </c>
      <c r="U338" s="79">
        <f t="shared" si="303"/>
        <v>398</v>
      </c>
      <c r="V338" s="79">
        <f t="shared" si="303"/>
        <v>399</v>
      </c>
      <c r="W338" s="79">
        <f t="shared" si="303"/>
        <v>400</v>
      </c>
      <c r="X338" s="79">
        <f t="shared" si="303"/>
        <v>401</v>
      </c>
      <c r="Y338" s="79">
        <f t="shared" si="303"/>
        <v>402</v>
      </c>
      <c r="Z338" s="79">
        <f t="shared" si="303"/>
        <v>403</v>
      </c>
      <c r="AA338" s="79">
        <f t="shared" si="303"/>
        <v>404</v>
      </c>
      <c r="AB338" s="79">
        <f t="shared" si="303"/>
        <v>405</v>
      </c>
      <c r="AC338" s="79">
        <f t="shared" si="303"/>
        <v>406</v>
      </c>
      <c r="AD338" s="79">
        <f t="shared" si="303"/>
        <v>407</v>
      </c>
      <c r="AE338" s="79">
        <f t="shared" si="303"/>
        <v>408</v>
      </c>
      <c r="AF338" s="79">
        <f t="shared" si="303"/>
        <v>409</v>
      </c>
      <c r="AG338" s="79">
        <f t="shared" si="303"/>
        <v>410</v>
      </c>
      <c r="AH338" s="79">
        <f t="shared" si="303"/>
        <v>411</v>
      </c>
      <c r="AI338" s="79">
        <f t="shared" si="303"/>
        <v>412</v>
      </c>
      <c r="AJ338" s="79">
        <f t="shared" si="303"/>
        <v>413</v>
      </c>
      <c r="AK338" s="79">
        <f t="shared" si="303"/>
        <v>414</v>
      </c>
      <c r="AL338" s="79">
        <f t="shared" si="303"/>
        <v>415</v>
      </c>
      <c r="AM338" s="79">
        <f t="shared" si="303"/>
        <v>416</v>
      </c>
    </row>
    <row r="339" spans="14:39" ht="12.75">
      <c r="N339" s="79">
        <f aca="true" t="shared" si="304" ref="N339:AM339">SMALL($N$267:$AM$292,N311)</f>
        <v>417</v>
      </c>
      <c r="O339" s="79">
        <f t="shared" si="304"/>
        <v>418</v>
      </c>
      <c r="P339" s="79">
        <f t="shared" si="304"/>
        <v>419</v>
      </c>
      <c r="Q339" s="79">
        <f t="shared" si="304"/>
        <v>420</v>
      </c>
      <c r="R339" s="79">
        <f t="shared" si="304"/>
        <v>421</v>
      </c>
      <c r="S339" s="79">
        <f t="shared" si="304"/>
        <v>422</v>
      </c>
      <c r="T339" s="79">
        <f t="shared" si="304"/>
        <v>423</v>
      </c>
      <c r="U339" s="79">
        <f t="shared" si="304"/>
        <v>424</v>
      </c>
      <c r="V339" s="79">
        <f t="shared" si="304"/>
        <v>425</v>
      </c>
      <c r="W339" s="79">
        <f t="shared" si="304"/>
        <v>426</v>
      </c>
      <c r="X339" s="79">
        <f t="shared" si="304"/>
        <v>427</v>
      </c>
      <c r="Y339" s="79">
        <f t="shared" si="304"/>
        <v>428</v>
      </c>
      <c r="Z339" s="79">
        <f t="shared" si="304"/>
        <v>429</v>
      </c>
      <c r="AA339" s="79">
        <f t="shared" si="304"/>
        <v>430</v>
      </c>
      <c r="AB339" s="79">
        <f t="shared" si="304"/>
        <v>431</v>
      </c>
      <c r="AC339" s="79">
        <f t="shared" si="304"/>
        <v>432</v>
      </c>
      <c r="AD339" s="79">
        <f t="shared" si="304"/>
        <v>433</v>
      </c>
      <c r="AE339" s="79">
        <f t="shared" si="304"/>
        <v>434</v>
      </c>
      <c r="AF339" s="79">
        <f t="shared" si="304"/>
        <v>435</v>
      </c>
      <c r="AG339" s="79">
        <f t="shared" si="304"/>
        <v>436</v>
      </c>
      <c r="AH339" s="79">
        <f t="shared" si="304"/>
        <v>437</v>
      </c>
      <c r="AI339" s="79">
        <f t="shared" si="304"/>
        <v>438</v>
      </c>
      <c r="AJ339" s="79">
        <f t="shared" si="304"/>
        <v>439</v>
      </c>
      <c r="AK339" s="79">
        <f t="shared" si="304"/>
        <v>440</v>
      </c>
      <c r="AL339" s="79">
        <f t="shared" si="304"/>
        <v>441</v>
      </c>
      <c r="AM339" s="79">
        <f t="shared" si="304"/>
        <v>442</v>
      </c>
    </row>
    <row r="340" spans="14:39" ht="12.75">
      <c r="N340" s="79">
        <f aca="true" t="shared" si="305" ref="N340:AM340">SMALL($N$267:$AM$292,N312)</f>
        <v>443</v>
      </c>
      <c r="O340" s="79">
        <f t="shared" si="305"/>
        <v>444</v>
      </c>
      <c r="P340" s="79">
        <f t="shared" si="305"/>
        <v>445</v>
      </c>
      <c r="Q340" s="79">
        <f t="shared" si="305"/>
        <v>446</v>
      </c>
      <c r="R340" s="79">
        <f t="shared" si="305"/>
        <v>447</v>
      </c>
      <c r="S340" s="79">
        <f t="shared" si="305"/>
        <v>448</v>
      </c>
      <c r="T340" s="79">
        <f t="shared" si="305"/>
        <v>449</v>
      </c>
      <c r="U340" s="79">
        <f t="shared" si="305"/>
        <v>450</v>
      </c>
      <c r="V340" s="79">
        <f t="shared" si="305"/>
        <v>451</v>
      </c>
      <c r="W340" s="79">
        <f t="shared" si="305"/>
        <v>452</v>
      </c>
      <c r="X340" s="79">
        <f t="shared" si="305"/>
        <v>453</v>
      </c>
      <c r="Y340" s="79">
        <f t="shared" si="305"/>
        <v>454</v>
      </c>
      <c r="Z340" s="79">
        <f t="shared" si="305"/>
        <v>455</v>
      </c>
      <c r="AA340" s="79">
        <f t="shared" si="305"/>
        <v>456</v>
      </c>
      <c r="AB340" s="79">
        <f t="shared" si="305"/>
        <v>457</v>
      </c>
      <c r="AC340" s="79">
        <f t="shared" si="305"/>
        <v>458</v>
      </c>
      <c r="AD340" s="79">
        <f t="shared" si="305"/>
        <v>459</v>
      </c>
      <c r="AE340" s="79">
        <f t="shared" si="305"/>
        <v>460</v>
      </c>
      <c r="AF340" s="79">
        <f t="shared" si="305"/>
        <v>461</v>
      </c>
      <c r="AG340" s="79">
        <f t="shared" si="305"/>
        <v>462</v>
      </c>
      <c r="AH340" s="79">
        <f t="shared" si="305"/>
        <v>463</v>
      </c>
      <c r="AI340" s="79">
        <f t="shared" si="305"/>
        <v>464</v>
      </c>
      <c r="AJ340" s="79">
        <f t="shared" si="305"/>
        <v>465</v>
      </c>
      <c r="AK340" s="79">
        <f t="shared" si="305"/>
        <v>466</v>
      </c>
      <c r="AL340" s="79">
        <f t="shared" si="305"/>
        <v>467</v>
      </c>
      <c r="AM340" s="79">
        <f t="shared" si="305"/>
        <v>468</v>
      </c>
    </row>
    <row r="341" spans="14:39" ht="12.75">
      <c r="N341" s="79">
        <f aca="true" t="shared" si="306" ref="N341:AM341">SMALL($N$267:$AM$292,N313)</f>
        <v>469</v>
      </c>
      <c r="O341" s="79">
        <f t="shared" si="306"/>
        <v>470</v>
      </c>
      <c r="P341" s="79">
        <f t="shared" si="306"/>
        <v>471</v>
      </c>
      <c r="Q341" s="79">
        <f t="shared" si="306"/>
        <v>472</v>
      </c>
      <c r="R341" s="79">
        <f t="shared" si="306"/>
        <v>473</v>
      </c>
      <c r="S341" s="79">
        <f t="shared" si="306"/>
        <v>474</v>
      </c>
      <c r="T341" s="79">
        <f t="shared" si="306"/>
        <v>475</v>
      </c>
      <c r="U341" s="79">
        <f t="shared" si="306"/>
        <v>476</v>
      </c>
      <c r="V341" s="79">
        <f t="shared" si="306"/>
        <v>477</v>
      </c>
      <c r="W341" s="79">
        <f t="shared" si="306"/>
        <v>478</v>
      </c>
      <c r="X341" s="79">
        <f t="shared" si="306"/>
        <v>479</v>
      </c>
      <c r="Y341" s="79">
        <f t="shared" si="306"/>
        <v>480</v>
      </c>
      <c r="Z341" s="79">
        <f t="shared" si="306"/>
        <v>481</v>
      </c>
      <c r="AA341" s="79">
        <f t="shared" si="306"/>
        <v>482</v>
      </c>
      <c r="AB341" s="79">
        <f t="shared" si="306"/>
        <v>483</v>
      </c>
      <c r="AC341" s="79">
        <f t="shared" si="306"/>
        <v>484</v>
      </c>
      <c r="AD341" s="79">
        <f t="shared" si="306"/>
        <v>485</v>
      </c>
      <c r="AE341" s="79">
        <f t="shared" si="306"/>
        <v>486</v>
      </c>
      <c r="AF341" s="79">
        <f t="shared" si="306"/>
        <v>487</v>
      </c>
      <c r="AG341" s="79">
        <f t="shared" si="306"/>
        <v>488</v>
      </c>
      <c r="AH341" s="79">
        <f t="shared" si="306"/>
        <v>489</v>
      </c>
      <c r="AI341" s="79">
        <f t="shared" si="306"/>
        <v>490</v>
      </c>
      <c r="AJ341" s="79">
        <f t="shared" si="306"/>
        <v>491</v>
      </c>
      <c r="AK341" s="79">
        <f t="shared" si="306"/>
        <v>492</v>
      </c>
      <c r="AL341" s="79">
        <f t="shared" si="306"/>
        <v>493</v>
      </c>
      <c r="AM341" s="79">
        <f t="shared" si="306"/>
        <v>494</v>
      </c>
    </row>
    <row r="342" spans="14:39" ht="12.75">
      <c r="N342" s="79">
        <f aca="true" t="shared" si="307" ref="N342:AM342">SMALL($N$267:$AM$292,N314)</f>
        <v>495</v>
      </c>
      <c r="O342" s="79">
        <f t="shared" si="307"/>
        <v>496</v>
      </c>
      <c r="P342" s="79">
        <f t="shared" si="307"/>
        <v>497</v>
      </c>
      <c r="Q342" s="79">
        <f t="shared" si="307"/>
        <v>498</v>
      </c>
      <c r="R342" s="79">
        <f t="shared" si="307"/>
        <v>499</v>
      </c>
      <c r="S342" s="79">
        <f t="shared" si="307"/>
        <v>500</v>
      </c>
      <c r="T342" s="79">
        <f t="shared" si="307"/>
        <v>501</v>
      </c>
      <c r="U342" s="79">
        <f t="shared" si="307"/>
        <v>502</v>
      </c>
      <c r="V342" s="79">
        <f t="shared" si="307"/>
        <v>503</v>
      </c>
      <c r="W342" s="79">
        <f t="shared" si="307"/>
        <v>504</v>
      </c>
      <c r="X342" s="79">
        <f t="shared" si="307"/>
        <v>505</v>
      </c>
      <c r="Y342" s="79">
        <f t="shared" si="307"/>
        <v>506</v>
      </c>
      <c r="Z342" s="79">
        <f t="shared" si="307"/>
        <v>507</v>
      </c>
      <c r="AA342" s="79">
        <f t="shared" si="307"/>
        <v>508</v>
      </c>
      <c r="AB342" s="79">
        <f t="shared" si="307"/>
        <v>509</v>
      </c>
      <c r="AC342" s="79">
        <f t="shared" si="307"/>
        <v>510</v>
      </c>
      <c r="AD342" s="79">
        <f t="shared" si="307"/>
        <v>511</v>
      </c>
      <c r="AE342" s="79">
        <f t="shared" si="307"/>
        <v>512</v>
      </c>
      <c r="AF342" s="79">
        <f t="shared" si="307"/>
        <v>513</v>
      </c>
      <c r="AG342" s="79">
        <f t="shared" si="307"/>
        <v>514</v>
      </c>
      <c r="AH342" s="79">
        <f t="shared" si="307"/>
        <v>515</v>
      </c>
      <c r="AI342" s="79">
        <f t="shared" si="307"/>
        <v>516</v>
      </c>
      <c r="AJ342" s="79">
        <f t="shared" si="307"/>
        <v>517</v>
      </c>
      <c r="AK342" s="79">
        <f t="shared" si="307"/>
        <v>518</v>
      </c>
      <c r="AL342" s="79">
        <f t="shared" si="307"/>
        <v>519</v>
      </c>
      <c r="AM342" s="79">
        <f t="shared" si="307"/>
        <v>520</v>
      </c>
    </row>
    <row r="343" spans="14:39" ht="12.75">
      <c r="N343" s="79">
        <f aca="true" t="shared" si="308" ref="N343:AM343">SMALL($N$267:$AM$292,N315)</f>
        <v>521</v>
      </c>
      <c r="O343" s="79">
        <f t="shared" si="308"/>
        <v>522</v>
      </c>
      <c r="P343" s="79">
        <f t="shared" si="308"/>
        <v>523</v>
      </c>
      <c r="Q343" s="79">
        <f t="shared" si="308"/>
        <v>524</v>
      </c>
      <c r="R343" s="79">
        <f t="shared" si="308"/>
        <v>525</v>
      </c>
      <c r="S343" s="79">
        <f t="shared" si="308"/>
        <v>526</v>
      </c>
      <c r="T343" s="79">
        <f t="shared" si="308"/>
        <v>527</v>
      </c>
      <c r="U343" s="79">
        <f t="shared" si="308"/>
        <v>528</v>
      </c>
      <c r="V343" s="79">
        <f t="shared" si="308"/>
        <v>529</v>
      </c>
      <c r="W343" s="79">
        <f t="shared" si="308"/>
        <v>530</v>
      </c>
      <c r="X343" s="79">
        <f t="shared" si="308"/>
        <v>531</v>
      </c>
      <c r="Y343" s="79">
        <f t="shared" si="308"/>
        <v>532</v>
      </c>
      <c r="Z343" s="79">
        <f t="shared" si="308"/>
        <v>533</v>
      </c>
      <c r="AA343" s="79">
        <f t="shared" si="308"/>
        <v>534</v>
      </c>
      <c r="AB343" s="79">
        <f t="shared" si="308"/>
        <v>535</v>
      </c>
      <c r="AC343" s="79">
        <f t="shared" si="308"/>
        <v>536</v>
      </c>
      <c r="AD343" s="79">
        <f t="shared" si="308"/>
        <v>537</v>
      </c>
      <c r="AE343" s="79">
        <f t="shared" si="308"/>
        <v>538</v>
      </c>
      <c r="AF343" s="79">
        <f t="shared" si="308"/>
        <v>539</v>
      </c>
      <c r="AG343" s="79">
        <f t="shared" si="308"/>
        <v>540</v>
      </c>
      <c r="AH343" s="79">
        <f t="shared" si="308"/>
        <v>541</v>
      </c>
      <c r="AI343" s="79">
        <f t="shared" si="308"/>
        <v>542</v>
      </c>
      <c r="AJ343" s="79">
        <f t="shared" si="308"/>
        <v>543</v>
      </c>
      <c r="AK343" s="79">
        <f t="shared" si="308"/>
        <v>544</v>
      </c>
      <c r="AL343" s="79">
        <f t="shared" si="308"/>
        <v>545</v>
      </c>
      <c r="AM343" s="79">
        <f t="shared" si="308"/>
        <v>546</v>
      </c>
    </row>
    <row r="344" spans="14:39" ht="12.75">
      <c r="N344" s="79">
        <f>SMALL($N$267:$AM$292,N316)</f>
        <v>547</v>
      </c>
      <c r="O344" s="79">
        <f aca="true" t="shared" si="309" ref="O344:AM344">SMALL($N$267:$AM$292,O316)</f>
        <v>548</v>
      </c>
      <c r="P344" s="79">
        <f t="shared" si="309"/>
        <v>549</v>
      </c>
      <c r="Q344" s="79">
        <f t="shared" si="309"/>
        <v>550</v>
      </c>
      <c r="R344" s="79">
        <f t="shared" si="309"/>
        <v>551</v>
      </c>
      <c r="S344" s="79">
        <f t="shared" si="309"/>
        <v>552</v>
      </c>
      <c r="T344" s="79">
        <f t="shared" si="309"/>
        <v>553</v>
      </c>
      <c r="U344" s="79">
        <f t="shared" si="309"/>
        <v>554</v>
      </c>
      <c r="V344" s="79">
        <f t="shared" si="309"/>
        <v>555</v>
      </c>
      <c r="W344" s="79">
        <f t="shared" si="309"/>
        <v>556</v>
      </c>
      <c r="X344" s="79">
        <f t="shared" si="309"/>
        <v>557</v>
      </c>
      <c r="Y344" s="79">
        <f t="shared" si="309"/>
        <v>558</v>
      </c>
      <c r="Z344" s="79">
        <f t="shared" si="309"/>
        <v>559</v>
      </c>
      <c r="AA344" s="79">
        <f t="shared" si="309"/>
        <v>560</v>
      </c>
      <c r="AB344" s="79">
        <f t="shared" si="309"/>
        <v>561</v>
      </c>
      <c r="AC344" s="79">
        <f t="shared" si="309"/>
        <v>562</v>
      </c>
      <c r="AD344" s="79">
        <f t="shared" si="309"/>
        <v>563</v>
      </c>
      <c r="AE344" s="79">
        <f t="shared" si="309"/>
        <v>564</v>
      </c>
      <c r="AF344" s="79">
        <f t="shared" si="309"/>
        <v>565</v>
      </c>
      <c r="AG344" s="79">
        <f t="shared" si="309"/>
        <v>566</v>
      </c>
      <c r="AH344" s="79">
        <f t="shared" si="309"/>
        <v>567</v>
      </c>
      <c r="AI344" s="79">
        <f t="shared" si="309"/>
        <v>568</v>
      </c>
      <c r="AJ344" s="79">
        <f t="shared" si="309"/>
        <v>569</v>
      </c>
      <c r="AK344" s="79">
        <f t="shared" si="309"/>
        <v>570</v>
      </c>
      <c r="AL344" s="79">
        <f t="shared" si="309"/>
        <v>571</v>
      </c>
      <c r="AM344" s="79">
        <f t="shared" si="309"/>
        <v>572</v>
      </c>
    </row>
    <row r="345" spans="14:39" ht="12.75">
      <c r="N345" s="79">
        <f aca="true" t="shared" si="310" ref="N345:AM345">SMALL($N$267:$AM$292,N317)</f>
        <v>573</v>
      </c>
      <c r="O345" s="79">
        <f t="shared" si="310"/>
        <v>574</v>
      </c>
      <c r="P345" s="79">
        <f t="shared" si="310"/>
        <v>575</v>
      </c>
      <c r="Q345" s="79">
        <f t="shared" si="310"/>
        <v>576</v>
      </c>
      <c r="R345" s="79">
        <f t="shared" si="310"/>
        <v>577</v>
      </c>
      <c r="S345" s="79">
        <f t="shared" si="310"/>
        <v>578</v>
      </c>
      <c r="T345" s="79">
        <f t="shared" si="310"/>
        <v>579</v>
      </c>
      <c r="U345" s="79">
        <f t="shared" si="310"/>
        <v>580</v>
      </c>
      <c r="V345" s="79">
        <f t="shared" si="310"/>
        <v>581</v>
      </c>
      <c r="W345" s="79">
        <f t="shared" si="310"/>
        <v>582</v>
      </c>
      <c r="X345" s="79">
        <f t="shared" si="310"/>
        <v>583</v>
      </c>
      <c r="Y345" s="79">
        <f t="shared" si="310"/>
        <v>584</v>
      </c>
      <c r="Z345" s="79">
        <f t="shared" si="310"/>
        <v>585</v>
      </c>
      <c r="AA345" s="79">
        <f t="shared" si="310"/>
        <v>586</v>
      </c>
      <c r="AB345" s="79">
        <f t="shared" si="310"/>
        <v>587</v>
      </c>
      <c r="AC345" s="79">
        <f t="shared" si="310"/>
        <v>588</v>
      </c>
      <c r="AD345" s="79">
        <f t="shared" si="310"/>
        <v>589</v>
      </c>
      <c r="AE345" s="79">
        <f t="shared" si="310"/>
        <v>590</v>
      </c>
      <c r="AF345" s="79">
        <f t="shared" si="310"/>
        <v>591</v>
      </c>
      <c r="AG345" s="79">
        <f t="shared" si="310"/>
        <v>592</v>
      </c>
      <c r="AH345" s="79">
        <f t="shared" si="310"/>
        <v>593</v>
      </c>
      <c r="AI345" s="79">
        <f t="shared" si="310"/>
        <v>594</v>
      </c>
      <c r="AJ345" s="79">
        <f t="shared" si="310"/>
        <v>595</v>
      </c>
      <c r="AK345" s="79">
        <f t="shared" si="310"/>
        <v>596</v>
      </c>
      <c r="AL345" s="79">
        <f t="shared" si="310"/>
        <v>597</v>
      </c>
      <c r="AM345" s="79">
        <f t="shared" si="310"/>
        <v>598</v>
      </c>
    </row>
    <row r="346" spans="14:39" ht="12.75">
      <c r="N346" s="79">
        <f aca="true" t="shared" si="311" ref="N346:AM346">SMALL($N$267:$AM$292,N318)</f>
        <v>599</v>
      </c>
      <c r="O346" s="79">
        <f t="shared" si="311"/>
        <v>600</v>
      </c>
      <c r="P346" s="79">
        <f t="shared" si="311"/>
        <v>601</v>
      </c>
      <c r="Q346" s="79">
        <f t="shared" si="311"/>
        <v>602</v>
      </c>
      <c r="R346" s="79">
        <f t="shared" si="311"/>
        <v>603</v>
      </c>
      <c r="S346" s="79">
        <f t="shared" si="311"/>
        <v>604</v>
      </c>
      <c r="T346" s="79">
        <f t="shared" si="311"/>
        <v>605</v>
      </c>
      <c r="U346" s="79">
        <f t="shared" si="311"/>
        <v>606</v>
      </c>
      <c r="V346" s="79">
        <f t="shared" si="311"/>
        <v>607</v>
      </c>
      <c r="W346" s="79">
        <f t="shared" si="311"/>
        <v>608</v>
      </c>
      <c r="X346" s="79">
        <f t="shared" si="311"/>
        <v>609</v>
      </c>
      <c r="Y346" s="79">
        <f t="shared" si="311"/>
        <v>610</v>
      </c>
      <c r="Z346" s="79">
        <f t="shared" si="311"/>
        <v>611</v>
      </c>
      <c r="AA346" s="79">
        <f t="shared" si="311"/>
        <v>612</v>
      </c>
      <c r="AB346" s="79">
        <f t="shared" si="311"/>
        <v>613</v>
      </c>
      <c r="AC346" s="79">
        <f t="shared" si="311"/>
        <v>614</v>
      </c>
      <c r="AD346" s="79">
        <f t="shared" si="311"/>
        <v>615</v>
      </c>
      <c r="AE346" s="79">
        <f t="shared" si="311"/>
        <v>616</v>
      </c>
      <c r="AF346" s="79">
        <f t="shared" si="311"/>
        <v>617</v>
      </c>
      <c r="AG346" s="79">
        <f t="shared" si="311"/>
        <v>618</v>
      </c>
      <c r="AH346" s="79">
        <f t="shared" si="311"/>
        <v>619</v>
      </c>
      <c r="AI346" s="79">
        <f t="shared" si="311"/>
        <v>620</v>
      </c>
      <c r="AJ346" s="79">
        <f t="shared" si="311"/>
        <v>621</v>
      </c>
      <c r="AK346" s="79">
        <f t="shared" si="311"/>
        <v>622</v>
      </c>
      <c r="AL346" s="79">
        <f t="shared" si="311"/>
        <v>623</v>
      </c>
      <c r="AM346" s="79">
        <f t="shared" si="311"/>
        <v>624</v>
      </c>
    </row>
    <row r="347" spans="14:39" ht="12.75">
      <c r="N347" s="79">
        <f aca="true" t="shared" si="312" ref="N347:AM347">SMALL($N$267:$AM$292,N319)</f>
        <v>625</v>
      </c>
      <c r="O347" s="79">
        <f t="shared" si="312"/>
        <v>626</v>
      </c>
      <c r="P347" s="79">
        <f t="shared" si="312"/>
        <v>627</v>
      </c>
      <c r="Q347" s="79">
        <f t="shared" si="312"/>
        <v>628</v>
      </c>
      <c r="R347" s="79">
        <f t="shared" si="312"/>
        <v>629</v>
      </c>
      <c r="S347" s="79">
        <f t="shared" si="312"/>
        <v>630</v>
      </c>
      <c r="T347" s="79">
        <f t="shared" si="312"/>
        <v>631</v>
      </c>
      <c r="U347" s="79">
        <f t="shared" si="312"/>
        <v>632</v>
      </c>
      <c r="V347" s="79">
        <f t="shared" si="312"/>
        <v>633</v>
      </c>
      <c r="W347" s="79">
        <f t="shared" si="312"/>
        <v>634</v>
      </c>
      <c r="X347" s="79">
        <f t="shared" si="312"/>
        <v>635</v>
      </c>
      <c r="Y347" s="79">
        <f t="shared" si="312"/>
        <v>636</v>
      </c>
      <c r="Z347" s="79">
        <f t="shared" si="312"/>
        <v>637</v>
      </c>
      <c r="AA347" s="79">
        <f t="shared" si="312"/>
        <v>638</v>
      </c>
      <c r="AB347" s="79">
        <f t="shared" si="312"/>
        <v>639</v>
      </c>
      <c r="AC347" s="79">
        <f t="shared" si="312"/>
        <v>640</v>
      </c>
      <c r="AD347" s="79">
        <f t="shared" si="312"/>
        <v>641</v>
      </c>
      <c r="AE347" s="79">
        <f t="shared" si="312"/>
        <v>642</v>
      </c>
      <c r="AF347" s="79">
        <f t="shared" si="312"/>
        <v>643</v>
      </c>
      <c r="AG347" s="79">
        <f t="shared" si="312"/>
        <v>644</v>
      </c>
      <c r="AH347" s="79">
        <f t="shared" si="312"/>
        <v>645</v>
      </c>
      <c r="AI347" s="79">
        <f t="shared" si="312"/>
        <v>646</v>
      </c>
      <c r="AJ347" s="79">
        <f t="shared" si="312"/>
        <v>647</v>
      </c>
      <c r="AK347" s="79">
        <f t="shared" si="312"/>
        <v>648</v>
      </c>
      <c r="AL347" s="79">
        <f t="shared" si="312"/>
        <v>649</v>
      </c>
      <c r="AM347" s="79">
        <f t="shared" si="312"/>
        <v>650</v>
      </c>
    </row>
    <row r="348" spans="14:39" ht="12.75">
      <c r="N348" s="79">
        <f aca="true" t="shared" si="313" ref="N348:AM348">SMALL($N$267:$AM$292,N320)</f>
        <v>651</v>
      </c>
      <c r="O348" s="79">
        <f t="shared" si="313"/>
        <v>652</v>
      </c>
      <c r="P348" s="79">
        <f t="shared" si="313"/>
        <v>653</v>
      </c>
      <c r="Q348" s="79">
        <f t="shared" si="313"/>
        <v>654</v>
      </c>
      <c r="R348" s="79">
        <f t="shared" si="313"/>
        <v>655</v>
      </c>
      <c r="S348" s="79">
        <f t="shared" si="313"/>
        <v>656</v>
      </c>
      <c r="T348" s="79">
        <f t="shared" si="313"/>
        <v>657</v>
      </c>
      <c r="U348" s="79">
        <f t="shared" si="313"/>
        <v>658</v>
      </c>
      <c r="V348" s="79">
        <f t="shared" si="313"/>
        <v>659</v>
      </c>
      <c r="W348" s="79">
        <f t="shared" si="313"/>
        <v>660</v>
      </c>
      <c r="X348" s="79">
        <f t="shared" si="313"/>
        <v>661</v>
      </c>
      <c r="Y348" s="79">
        <f t="shared" si="313"/>
        <v>662</v>
      </c>
      <c r="Z348" s="79">
        <f t="shared" si="313"/>
        <v>663</v>
      </c>
      <c r="AA348" s="79">
        <f t="shared" si="313"/>
        <v>664</v>
      </c>
      <c r="AB348" s="79">
        <f t="shared" si="313"/>
        <v>665</v>
      </c>
      <c r="AC348" s="79">
        <f t="shared" si="313"/>
        <v>666</v>
      </c>
      <c r="AD348" s="79">
        <f t="shared" si="313"/>
        <v>667</v>
      </c>
      <c r="AE348" s="79">
        <f t="shared" si="313"/>
        <v>668</v>
      </c>
      <c r="AF348" s="79">
        <f t="shared" si="313"/>
        <v>669</v>
      </c>
      <c r="AG348" s="79">
        <f t="shared" si="313"/>
        <v>670</v>
      </c>
      <c r="AH348" s="79">
        <f t="shared" si="313"/>
        <v>671</v>
      </c>
      <c r="AI348" s="79">
        <f t="shared" si="313"/>
        <v>672</v>
      </c>
      <c r="AJ348" s="79">
        <f t="shared" si="313"/>
        <v>673</v>
      </c>
      <c r="AK348" s="79">
        <f t="shared" si="313"/>
        <v>674</v>
      </c>
      <c r="AL348" s="79">
        <f t="shared" si="313"/>
        <v>675</v>
      </c>
      <c r="AM348" s="79">
        <f t="shared" si="313"/>
        <v>676</v>
      </c>
    </row>
    <row r="351" spans="14:39" ht="12.75">
      <c r="N351" s="12">
        <f>N295-N323</f>
        <v>0</v>
      </c>
      <c r="O351" s="12">
        <f aca="true" t="shared" si="314" ref="O351:AM351">O295-O323</f>
        <v>0</v>
      </c>
      <c r="P351" s="12">
        <f t="shared" si="314"/>
        <v>0</v>
      </c>
      <c r="Q351" s="12">
        <f t="shared" si="314"/>
        <v>0</v>
      </c>
      <c r="R351" s="12">
        <f t="shared" si="314"/>
        <v>0</v>
      </c>
      <c r="S351" s="12">
        <f t="shared" si="314"/>
        <v>0</v>
      </c>
      <c r="T351" s="12">
        <f t="shared" si="314"/>
        <v>0</v>
      </c>
      <c r="U351" s="12">
        <f t="shared" si="314"/>
        <v>0</v>
      </c>
      <c r="V351" s="12">
        <f t="shared" si="314"/>
        <v>0</v>
      </c>
      <c r="W351" s="12">
        <f t="shared" si="314"/>
        <v>0</v>
      </c>
      <c r="X351" s="12">
        <f t="shared" si="314"/>
        <v>0</v>
      </c>
      <c r="Y351" s="12">
        <f t="shared" si="314"/>
        <v>0</v>
      </c>
      <c r="Z351" s="12">
        <f t="shared" si="314"/>
        <v>0</v>
      </c>
      <c r="AA351" s="12">
        <f t="shared" si="314"/>
        <v>0</v>
      </c>
      <c r="AB351" s="12">
        <f t="shared" si="314"/>
        <v>0</v>
      </c>
      <c r="AC351" s="12">
        <f t="shared" si="314"/>
        <v>0</v>
      </c>
      <c r="AD351" s="12">
        <f t="shared" si="314"/>
        <v>0</v>
      </c>
      <c r="AE351" s="12">
        <f t="shared" si="314"/>
        <v>0</v>
      </c>
      <c r="AF351" s="12">
        <f t="shared" si="314"/>
        <v>0</v>
      </c>
      <c r="AG351" s="12">
        <f t="shared" si="314"/>
        <v>0</v>
      </c>
      <c r="AH351" s="12">
        <f t="shared" si="314"/>
        <v>0</v>
      </c>
      <c r="AI351" s="12">
        <f t="shared" si="314"/>
        <v>0</v>
      </c>
      <c r="AJ351" s="12">
        <f t="shared" si="314"/>
        <v>0</v>
      </c>
      <c r="AK351" s="12">
        <f t="shared" si="314"/>
        <v>0</v>
      </c>
      <c r="AL351" s="12">
        <f t="shared" si="314"/>
        <v>0</v>
      </c>
      <c r="AM351" s="12">
        <f t="shared" si="314"/>
        <v>0</v>
      </c>
    </row>
    <row r="352" spans="14:39" ht="12.75">
      <c r="N352" s="12">
        <f aca="true" t="shared" si="315" ref="N352:AM352">N296-N324</f>
        <v>0</v>
      </c>
      <c r="O352" s="12">
        <f t="shared" si="315"/>
        <v>0</v>
      </c>
      <c r="P352" s="12">
        <f t="shared" si="315"/>
        <v>0</v>
      </c>
      <c r="Q352" s="12">
        <f t="shared" si="315"/>
        <v>0</v>
      </c>
      <c r="R352" s="12">
        <f t="shared" si="315"/>
        <v>0</v>
      </c>
      <c r="S352" s="12">
        <f t="shared" si="315"/>
        <v>0</v>
      </c>
      <c r="T352" s="12">
        <f t="shared" si="315"/>
        <v>0</v>
      </c>
      <c r="U352" s="12">
        <f t="shared" si="315"/>
        <v>0</v>
      </c>
      <c r="V352" s="12">
        <f t="shared" si="315"/>
        <v>0</v>
      </c>
      <c r="W352" s="12">
        <f t="shared" si="315"/>
        <v>0</v>
      </c>
      <c r="X352" s="12">
        <f t="shared" si="315"/>
        <v>0</v>
      </c>
      <c r="Y352" s="12">
        <f t="shared" si="315"/>
        <v>0</v>
      </c>
      <c r="Z352" s="12">
        <f t="shared" si="315"/>
        <v>0</v>
      </c>
      <c r="AA352" s="12">
        <f t="shared" si="315"/>
        <v>0</v>
      </c>
      <c r="AB352" s="12">
        <f t="shared" si="315"/>
        <v>0</v>
      </c>
      <c r="AC352" s="12">
        <f t="shared" si="315"/>
        <v>0</v>
      </c>
      <c r="AD352" s="12">
        <f t="shared" si="315"/>
        <v>0</v>
      </c>
      <c r="AE352" s="12">
        <f t="shared" si="315"/>
        <v>0</v>
      </c>
      <c r="AF352" s="12">
        <f t="shared" si="315"/>
        <v>0</v>
      </c>
      <c r="AG352" s="12">
        <f t="shared" si="315"/>
        <v>0</v>
      </c>
      <c r="AH352" s="12">
        <f t="shared" si="315"/>
        <v>0</v>
      </c>
      <c r="AI352" s="12">
        <f t="shared" si="315"/>
        <v>0</v>
      </c>
      <c r="AJ352" s="12">
        <f t="shared" si="315"/>
        <v>0</v>
      </c>
      <c r="AK352" s="12">
        <f t="shared" si="315"/>
        <v>0</v>
      </c>
      <c r="AL352" s="12">
        <f t="shared" si="315"/>
        <v>0</v>
      </c>
      <c r="AM352" s="12">
        <f t="shared" si="315"/>
        <v>0</v>
      </c>
    </row>
    <row r="353" spans="14:39" ht="12.75">
      <c r="N353" s="12">
        <f aca="true" t="shared" si="316" ref="N353:AM353">N297-N325</f>
        <v>0</v>
      </c>
      <c r="O353" s="12">
        <f t="shared" si="316"/>
        <v>0</v>
      </c>
      <c r="P353" s="12">
        <f t="shared" si="316"/>
        <v>0</v>
      </c>
      <c r="Q353" s="12">
        <f t="shared" si="316"/>
        <v>0</v>
      </c>
      <c r="R353" s="12">
        <f t="shared" si="316"/>
        <v>0</v>
      </c>
      <c r="S353" s="12">
        <f t="shared" si="316"/>
        <v>0</v>
      </c>
      <c r="T353" s="12">
        <f t="shared" si="316"/>
        <v>0</v>
      </c>
      <c r="U353" s="12">
        <f t="shared" si="316"/>
        <v>0</v>
      </c>
      <c r="V353" s="12">
        <f t="shared" si="316"/>
        <v>0</v>
      </c>
      <c r="W353" s="12">
        <f t="shared" si="316"/>
        <v>0</v>
      </c>
      <c r="X353" s="12">
        <f t="shared" si="316"/>
        <v>0</v>
      </c>
      <c r="Y353" s="12">
        <f t="shared" si="316"/>
        <v>0</v>
      </c>
      <c r="Z353" s="12">
        <f t="shared" si="316"/>
        <v>0</v>
      </c>
      <c r="AA353" s="12">
        <f t="shared" si="316"/>
        <v>0</v>
      </c>
      <c r="AB353" s="12">
        <f t="shared" si="316"/>
        <v>0</v>
      </c>
      <c r="AC353" s="12">
        <f t="shared" si="316"/>
        <v>0</v>
      </c>
      <c r="AD353" s="12">
        <f t="shared" si="316"/>
        <v>0</v>
      </c>
      <c r="AE353" s="12">
        <f t="shared" si="316"/>
        <v>0</v>
      </c>
      <c r="AF353" s="12">
        <f t="shared" si="316"/>
        <v>0</v>
      </c>
      <c r="AG353" s="12">
        <f t="shared" si="316"/>
        <v>0</v>
      </c>
      <c r="AH353" s="12">
        <f t="shared" si="316"/>
        <v>0</v>
      </c>
      <c r="AI353" s="12">
        <f t="shared" si="316"/>
        <v>0</v>
      </c>
      <c r="AJ353" s="12">
        <f t="shared" si="316"/>
        <v>0</v>
      </c>
      <c r="AK353" s="12">
        <f t="shared" si="316"/>
        <v>0</v>
      </c>
      <c r="AL353" s="12">
        <f t="shared" si="316"/>
        <v>0</v>
      </c>
      <c r="AM353" s="12">
        <f t="shared" si="316"/>
        <v>0</v>
      </c>
    </row>
    <row r="354" spans="14:39" ht="12.75">
      <c r="N354" s="12">
        <f aca="true" t="shared" si="317" ref="N354:AM354">N298-N326</f>
        <v>0</v>
      </c>
      <c r="O354" s="12">
        <f t="shared" si="317"/>
        <v>0</v>
      </c>
      <c r="P354" s="12">
        <f t="shared" si="317"/>
        <v>0</v>
      </c>
      <c r="Q354" s="12">
        <f t="shared" si="317"/>
        <v>0</v>
      </c>
      <c r="R354" s="12">
        <f t="shared" si="317"/>
        <v>0</v>
      </c>
      <c r="S354" s="12">
        <f t="shared" si="317"/>
        <v>0</v>
      </c>
      <c r="T354" s="12">
        <f t="shared" si="317"/>
        <v>0</v>
      </c>
      <c r="U354" s="12">
        <f t="shared" si="317"/>
        <v>0</v>
      </c>
      <c r="V354" s="12">
        <f t="shared" si="317"/>
        <v>0</v>
      </c>
      <c r="W354" s="12">
        <f t="shared" si="317"/>
        <v>0</v>
      </c>
      <c r="X354" s="12">
        <f t="shared" si="317"/>
        <v>0</v>
      </c>
      <c r="Y354" s="12">
        <f t="shared" si="317"/>
        <v>0</v>
      </c>
      <c r="Z354" s="12">
        <f t="shared" si="317"/>
        <v>0</v>
      </c>
      <c r="AA354" s="12">
        <f t="shared" si="317"/>
        <v>0</v>
      </c>
      <c r="AB354" s="12">
        <f t="shared" si="317"/>
        <v>0</v>
      </c>
      <c r="AC354" s="12">
        <f t="shared" si="317"/>
        <v>0</v>
      </c>
      <c r="AD354" s="12">
        <f t="shared" si="317"/>
        <v>0</v>
      </c>
      <c r="AE354" s="12">
        <f t="shared" si="317"/>
        <v>0</v>
      </c>
      <c r="AF354" s="12">
        <f t="shared" si="317"/>
        <v>0</v>
      </c>
      <c r="AG354" s="12">
        <f t="shared" si="317"/>
        <v>0</v>
      </c>
      <c r="AH354" s="12">
        <f t="shared" si="317"/>
        <v>0</v>
      </c>
      <c r="AI354" s="12">
        <f t="shared" si="317"/>
        <v>0</v>
      </c>
      <c r="AJ354" s="12">
        <f t="shared" si="317"/>
        <v>0</v>
      </c>
      <c r="AK354" s="12">
        <f t="shared" si="317"/>
        <v>0</v>
      </c>
      <c r="AL354" s="12">
        <f t="shared" si="317"/>
        <v>0</v>
      </c>
      <c r="AM354" s="12">
        <f t="shared" si="317"/>
        <v>0</v>
      </c>
    </row>
    <row r="355" spans="14:39" ht="12.75">
      <c r="N355" s="12">
        <f aca="true" t="shared" si="318" ref="N355:AM355">N299-N327</f>
        <v>0</v>
      </c>
      <c r="O355" s="12">
        <f t="shared" si="318"/>
        <v>0</v>
      </c>
      <c r="P355" s="12">
        <f t="shared" si="318"/>
        <v>0</v>
      </c>
      <c r="Q355" s="12">
        <f t="shared" si="318"/>
        <v>0</v>
      </c>
      <c r="R355" s="12">
        <f t="shared" si="318"/>
        <v>0</v>
      </c>
      <c r="S355" s="12">
        <f t="shared" si="318"/>
        <v>0</v>
      </c>
      <c r="T355" s="12">
        <f t="shared" si="318"/>
        <v>0</v>
      </c>
      <c r="U355" s="12">
        <f t="shared" si="318"/>
        <v>0</v>
      </c>
      <c r="V355" s="12">
        <f t="shared" si="318"/>
        <v>0</v>
      </c>
      <c r="W355" s="12">
        <f t="shared" si="318"/>
        <v>0</v>
      </c>
      <c r="X355" s="12">
        <f t="shared" si="318"/>
        <v>0</v>
      </c>
      <c r="Y355" s="12">
        <f t="shared" si="318"/>
        <v>0</v>
      </c>
      <c r="Z355" s="12">
        <f t="shared" si="318"/>
        <v>0</v>
      </c>
      <c r="AA355" s="12">
        <f t="shared" si="318"/>
        <v>0</v>
      </c>
      <c r="AB355" s="12">
        <f t="shared" si="318"/>
        <v>0</v>
      </c>
      <c r="AC355" s="12">
        <f t="shared" si="318"/>
        <v>0</v>
      </c>
      <c r="AD355" s="12">
        <f t="shared" si="318"/>
        <v>0</v>
      </c>
      <c r="AE355" s="12">
        <f t="shared" si="318"/>
        <v>0</v>
      </c>
      <c r="AF355" s="12">
        <f t="shared" si="318"/>
        <v>0</v>
      </c>
      <c r="AG355" s="12">
        <f t="shared" si="318"/>
        <v>0</v>
      </c>
      <c r="AH355" s="12">
        <f t="shared" si="318"/>
        <v>0</v>
      </c>
      <c r="AI355" s="12">
        <f t="shared" si="318"/>
        <v>0</v>
      </c>
      <c r="AJ355" s="12">
        <f t="shared" si="318"/>
        <v>0</v>
      </c>
      <c r="AK355" s="12">
        <f t="shared" si="318"/>
        <v>0</v>
      </c>
      <c r="AL355" s="12">
        <f t="shared" si="318"/>
        <v>0</v>
      </c>
      <c r="AM355" s="12">
        <f t="shared" si="318"/>
        <v>0</v>
      </c>
    </row>
    <row r="356" spans="14:39" ht="12.75">
      <c r="N356" s="12">
        <f aca="true" t="shared" si="319" ref="N356:AM356">N300-N328</f>
        <v>0</v>
      </c>
      <c r="O356" s="12">
        <f t="shared" si="319"/>
        <v>0</v>
      </c>
      <c r="P356" s="12">
        <f t="shared" si="319"/>
        <v>0</v>
      </c>
      <c r="Q356" s="12">
        <f t="shared" si="319"/>
        <v>0</v>
      </c>
      <c r="R356" s="12">
        <f t="shared" si="319"/>
        <v>0</v>
      </c>
      <c r="S356" s="12">
        <f t="shared" si="319"/>
        <v>0</v>
      </c>
      <c r="T356" s="12">
        <f t="shared" si="319"/>
        <v>0</v>
      </c>
      <c r="U356" s="12">
        <f t="shared" si="319"/>
        <v>0</v>
      </c>
      <c r="V356" s="12">
        <f t="shared" si="319"/>
        <v>0</v>
      </c>
      <c r="W356" s="12">
        <f t="shared" si="319"/>
        <v>0</v>
      </c>
      <c r="X356" s="12">
        <f t="shared" si="319"/>
        <v>0</v>
      </c>
      <c r="Y356" s="12">
        <f t="shared" si="319"/>
        <v>0</v>
      </c>
      <c r="Z356" s="12">
        <f t="shared" si="319"/>
        <v>0</v>
      </c>
      <c r="AA356" s="12">
        <f t="shared" si="319"/>
        <v>0</v>
      </c>
      <c r="AB356" s="12">
        <f t="shared" si="319"/>
        <v>0</v>
      </c>
      <c r="AC356" s="12">
        <f t="shared" si="319"/>
        <v>0</v>
      </c>
      <c r="AD356" s="12">
        <f t="shared" si="319"/>
        <v>0</v>
      </c>
      <c r="AE356" s="12">
        <f t="shared" si="319"/>
        <v>0</v>
      </c>
      <c r="AF356" s="12">
        <f t="shared" si="319"/>
        <v>0</v>
      </c>
      <c r="AG356" s="12">
        <f t="shared" si="319"/>
        <v>0</v>
      </c>
      <c r="AH356" s="12">
        <f t="shared" si="319"/>
        <v>0</v>
      </c>
      <c r="AI356" s="12">
        <f t="shared" si="319"/>
        <v>0</v>
      </c>
      <c r="AJ356" s="12">
        <f t="shared" si="319"/>
        <v>0</v>
      </c>
      <c r="AK356" s="12">
        <f t="shared" si="319"/>
        <v>0</v>
      </c>
      <c r="AL356" s="12">
        <f t="shared" si="319"/>
        <v>0</v>
      </c>
      <c r="AM356" s="12">
        <f t="shared" si="319"/>
        <v>0</v>
      </c>
    </row>
    <row r="357" spans="14:39" ht="12.75">
      <c r="N357" s="12">
        <f aca="true" t="shared" si="320" ref="N357:AM357">N301-N329</f>
        <v>0</v>
      </c>
      <c r="O357" s="12">
        <f t="shared" si="320"/>
        <v>0</v>
      </c>
      <c r="P357" s="12">
        <f t="shared" si="320"/>
        <v>0</v>
      </c>
      <c r="Q357" s="12">
        <f t="shared" si="320"/>
        <v>0</v>
      </c>
      <c r="R357" s="12">
        <f t="shared" si="320"/>
        <v>0</v>
      </c>
      <c r="S357" s="12">
        <f t="shared" si="320"/>
        <v>0</v>
      </c>
      <c r="T357" s="12">
        <f t="shared" si="320"/>
        <v>0</v>
      </c>
      <c r="U357" s="12">
        <f t="shared" si="320"/>
        <v>0</v>
      </c>
      <c r="V357" s="12">
        <f t="shared" si="320"/>
        <v>0</v>
      </c>
      <c r="W357" s="12">
        <f t="shared" si="320"/>
        <v>0</v>
      </c>
      <c r="X357" s="12">
        <f t="shared" si="320"/>
        <v>0</v>
      </c>
      <c r="Y357" s="12">
        <f t="shared" si="320"/>
        <v>0</v>
      </c>
      <c r="Z357" s="12">
        <f t="shared" si="320"/>
        <v>0</v>
      </c>
      <c r="AA357" s="12">
        <f t="shared" si="320"/>
        <v>0</v>
      </c>
      <c r="AB357" s="12">
        <f t="shared" si="320"/>
        <v>0</v>
      </c>
      <c r="AC357" s="12">
        <f t="shared" si="320"/>
        <v>0</v>
      </c>
      <c r="AD357" s="12">
        <f t="shared" si="320"/>
        <v>0</v>
      </c>
      <c r="AE357" s="12">
        <f t="shared" si="320"/>
        <v>0</v>
      </c>
      <c r="AF357" s="12">
        <f t="shared" si="320"/>
        <v>0</v>
      </c>
      <c r="AG357" s="12">
        <f t="shared" si="320"/>
        <v>0</v>
      </c>
      <c r="AH357" s="12">
        <f t="shared" si="320"/>
        <v>0</v>
      </c>
      <c r="AI357" s="12">
        <f t="shared" si="320"/>
        <v>0</v>
      </c>
      <c r="AJ357" s="12">
        <f t="shared" si="320"/>
        <v>0</v>
      </c>
      <c r="AK357" s="12">
        <f t="shared" si="320"/>
        <v>0</v>
      </c>
      <c r="AL357" s="12">
        <f t="shared" si="320"/>
        <v>0</v>
      </c>
      <c r="AM357" s="12">
        <f t="shared" si="320"/>
        <v>0</v>
      </c>
    </row>
    <row r="358" spans="14:39" ht="12.75">
      <c r="N358" s="12">
        <f aca="true" t="shared" si="321" ref="N358:AM358">N302-N330</f>
        <v>0</v>
      </c>
      <c r="O358" s="12">
        <f t="shared" si="321"/>
        <v>0</v>
      </c>
      <c r="P358" s="12">
        <f t="shared" si="321"/>
        <v>0</v>
      </c>
      <c r="Q358" s="12">
        <f t="shared" si="321"/>
        <v>0</v>
      </c>
      <c r="R358" s="12">
        <f t="shared" si="321"/>
        <v>0</v>
      </c>
      <c r="S358" s="12">
        <f t="shared" si="321"/>
        <v>0</v>
      </c>
      <c r="T358" s="12">
        <f t="shared" si="321"/>
        <v>0</v>
      </c>
      <c r="U358" s="12">
        <f t="shared" si="321"/>
        <v>0</v>
      </c>
      <c r="V358" s="12">
        <f t="shared" si="321"/>
        <v>0</v>
      </c>
      <c r="W358" s="12">
        <f t="shared" si="321"/>
        <v>0</v>
      </c>
      <c r="X358" s="12">
        <f t="shared" si="321"/>
        <v>0</v>
      </c>
      <c r="Y358" s="12">
        <f t="shared" si="321"/>
        <v>0</v>
      </c>
      <c r="Z358" s="12">
        <f t="shared" si="321"/>
        <v>0</v>
      </c>
      <c r="AA358" s="12">
        <f t="shared" si="321"/>
        <v>0</v>
      </c>
      <c r="AB358" s="12">
        <f t="shared" si="321"/>
        <v>0</v>
      </c>
      <c r="AC358" s="12">
        <f t="shared" si="321"/>
        <v>0</v>
      </c>
      <c r="AD358" s="12">
        <f t="shared" si="321"/>
        <v>0</v>
      </c>
      <c r="AE358" s="12">
        <f t="shared" si="321"/>
        <v>0</v>
      </c>
      <c r="AF358" s="12">
        <f t="shared" si="321"/>
        <v>0</v>
      </c>
      <c r="AG358" s="12">
        <f t="shared" si="321"/>
        <v>0</v>
      </c>
      <c r="AH358" s="12">
        <f t="shared" si="321"/>
        <v>0</v>
      </c>
      <c r="AI358" s="12">
        <f t="shared" si="321"/>
        <v>0</v>
      </c>
      <c r="AJ358" s="12">
        <f t="shared" si="321"/>
        <v>0</v>
      </c>
      <c r="AK358" s="12">
        <f t="shared" si="321"/>
        <v>0</v>
      </c>
      <c r="AL358" s="12">
        <f t="shared" si="321"/>
        <v>0</v>
      </c>
      <c r="AM358" s="12">
        <f t="shared" si="321"/>
        <v>0</v>
      </c>
    </row>
    <row r="359" spans="14:39" ht="12.75">
      <c r="N359" s="12">
        <f aca="true" t="shared" si="322" ref="N359:AM359">N303-N331</f>
        <v>0</v>
      </c>
      <c r="O359" s="12">
        <f t="shared" si="322"/>
        <v>0</v>
      </c>
      <c r="P359" s="12">
        <f t="shared" si="322"/>
        <v>0</v>
      </c>
      <c r="Q359" s="12">
        <f t="shared" si="322"/>
        <v>0</v>
      </c>
      <c r="R359" s="12">
        <f t="shared" si="322"/>
        <v>0</v>
      </c>
      <c r="S359" s="12">
        <f t="shared" si="322"/>
        <v>0</v>
      </c>
      <c r="T359" s="12">
        <f t="shared" si="322"/>
        <v>0</v>
      </c>
      <c r="U359" s="12">
        <f t="shared" si="322"/>
        <v>0</v>
      </c>
      <c r="V359" s="12">
        <f t="shared" si="322"/>
        <v>0</v>
      </c>
      <c r="W359" s="12">
        <f t="shared" si="322"/>
        <v>0</v>
      </c>
      <c r="X359" s="12">
        <f t="shared" si="322"/>
        <v>0</v>
      </c>
      <c r="Y359" s="12">
        <f t="shared" si="322"/>
        <v>0</v>
      </c>
      <c r="Z359" s="12">
        <f t="shared" si="322"/>
        <v>0</v>
      </c>
      <c r="AA359" s="12">
        <f t="shared" si="322"/>
        <v>0</v>
      </c>
      <c r="AB359" s="12">
        <f t="shared" si="322"/>
        <v>0</v>
      </c>
      <c r="AC359" s="12">
        <f t="shared" si="322"/>
        <v>0</v>
      </c>
      <c r="AD359" s="12">
        <f t="shared" si="322"/>
        <v>0</v>
      </c>
      <c r="AE359" s="12">
        <f t="shared" si="322"/>
        <v>0</v>
      </c>
      <c r="AF359" s="12">
        <f t="shared" si="322"/>
        <v>0</v>
      </c>
      <c r="AG359" s="12">
        <f t="shared" si="322"/>
        <v>0</v>
      </c>
      <c r="AH359" s="12">
        <f t="shared" si="322"/>
        <v>0</v>
      </c>
      <c r="AI359" s="12">
        <f t="shared" si="322"/>
        <v>0</v>
      </c>
      <c r="AJ359" s="12">
        <f t="shared" si="322"/>
        <v>0</v>
      </c>
      <c r="AK359" s="12">
        <f t="shared" si="322"/>
        <v>0</v>
      </c>
      <c r="AL359" s="12">
        <f t="shared" si="322"/>
        <v>0</v>
      </c>
      <c r="AM359" s="12">
        <f t="shared" si="322"/>
        <v>0</v>
      </c>
    </row>
    <row r="360" spans="14:39" ht="12.75">
      <c r="N360" s="12">
        <f aca="true" t="shared" si="323" ref="N360:AM360">N304-N332</f>
        <v>0</v>
      </c>
      <c r="O360" s="12">
        <f t="shared" si="323"/>
        <v>0</v>
      </c>
      <c r="P360" s="12">
        <f t="shared" si="323"/>
        <v>0</v>
      </c>
      <c r="Q360" s="12">
        <f t="shared" si="323"/>
        <v>0</v>
      </c>
      <c r="R360" s="12">
        <f t="shared" si="323"/>
        <v>0</v>
      </c>
      <c r="S360" s="12">
        <f t="shared" si="323"/>
        <v>0</v>
      </c>
      <c r="T360" s="12">
        <f t="shared" si="323"/>
        <v>0</v>
      </c>
      <c r="U360" s="12">
        <f t="shared" si="323"/>
        <v>0</v>
      </c>
      <c r="V360" s="12">
        <f t="shared" si="323"/>
        <v>0</v>
      </c>
      <c r="W360" s="12">
        <f t="shared" si="323"/>
        <v>0</v>
      </c>
      <c r="X360" s="12">
        <f t="shared" si="323"/>
        <v>0</v>
      </c>
      <c r="Y360" s="12">
        <f t="shared" si="323"/>
        <v>0</v>
      </c>
      <c r="Z360" s="12">
        <f t="shared" si="323"/>
        <v>0</v>
      </c>
      <c r="AA360" s="12">
        <f t="shared" si="323"/>
        <v>0</v>
      </c>
      <c r="AB360" s="12">
        <f t="shared" si="323"/>
        <v>0</v>
      </c>
      <c r="AC360" s="12">
        <f t="shared" si="323"/>
        <v>0</v>
      </c>
      <c r="AD360" s="12">
        <f t="shared" si="323"/>
        <v>0</v>
      </c>
      <c r="AE360" s="12">
        <f t="shared" si="323"/>
        <v>0</v>
      </c>
      <c r="AF360" s="12">
        <f t="shared" si="323"/>
        <v>0</v>
      </c>
      <c r="AG360" s="12">
        <f t="shared" si="323"/>
        <v>0</v>
      </c>
      <c r="AH360" s="12">
        <f t="shared" si="323"/>
        <v>0</v>
      </c>
      <c r="AI360" s="12">
        <f t="shared" si="323"/>
        <v>0</v>
      </c>
      <c r="AJ360" s="12">
        <f t="shared" si="323"/>
        <v>0</v>
      </c>
      <c r="AK360" s="12">
        <f t="shared" si="323"/>
        <v>0</v>
      </c>
      <c r="AL360" s="12">
        <f t="shared" si="323"/>
        <v>0</v>
      </c>
      <c r="AM360" s="12">
        <f t="shared" si="323"/>
        <v>0</v>
      </c>
    </row>
    <row r="361" spans="14:39" ht="12.75">
      <c r="N361" s="12">
        <f aca="true" t="shared" si="324" ref="N361:AM361">N305-N333</f>
        <v>0</v>
      </c>
      <c r="O361" s="12">
        <f t="shared" si="324"/>
        <v>0</v>
      </c>
      <c r="P361" s="12">
        <f t="shared" si="324"/>
        <v>0</v>
      </c>
      <c r="Q361" s="12">
        <f t="shared" si="324"/>
        <v>0</v>
      </c>
      <c r="R361" s="12">
        <f t="shared" si="324"/>
        <v>0</v>
      </c>
      <c r="S361" s="12">
        <f t="shared" si="324"/>
        <v>0</v>
      </c>
      <c r="T361" s="12">
        <f t="shared" si="324"/>
        <v>0</v>
      </c>
      <c r="U361" s="12">
        <f t="shared" si="324"/>
        <v>0</v>
      </c>
      <c r="V361" s="12">
        <f t="shared" si="324"/>
        <v>0</v>
      </c>
      <c r="W361" s="12">
        <f t="shared" si="324"/>
        <v>0</v>
      </c>
      <c r="X361" s="12">
        <f t="shared" si="324"/>
        <v>0</v>
      </c>
      <c r="Y361" s="12">
        <f t="shared" si="324"/>
        <v>0</v>
      </c>
      <c r="Z361" s="12">
        <f t="shared" si="324"/>
        <v>0</v>
      </c>
      <c r="AA361" s="12">
        <f t="shared" si="324"/>
        <v>0</v>
      </c>
      <c r="AB361" s="12">
        <f t="shared" si="324"/>
        <v>0</v>
      </c>
      <c r="AC361" s="12">
        <f t="shared" si="324"/>
        <v>0</v>
      </c>
      <c r="AD361" s="12">
        <f t="shared" si="324"/>
        <v>0</v>
      </c>
      <c r="AE361" s="12">
        <f t="shared" si="324"/>
        <v>0</v>
      </c>
      <c r="AF361" s="12">
        <f t="shared" si="324"/>
        <v>0</v>
      </c>
      <c r="AG361" s="12">
        <f t="shared" si="324"/>
        <v>0</v>
      </c>
      <c r="AH361" s="12">
        <f t="shared" si="324"/>
        <v>0</v>
      </c>
      <c r="AI361" s="12">
        <f t="shared" si="324"/>
        <v>0</v>
      </c>
      <c r="AJ361" s="12">
        <f t="shared" si="324"/>
        <v>0</v>
      </c>
      <c r="AK361" s="12">
        <f t="shared" si="324"/>
        <v>0</v>
      </c>
      <c r="AL361" s="12">
        <f t="shared" si="324"/>
        <v>0</v>
      </c>
      <c r="AM361" s="12">
        <f t="shared" si="324"/>
        <v>0</v>
      </c>
    </row>
    <row r="362" spans="14:39" ht="12.75">
      <c r="N362" s="12">
        <f aca="true" t="shared" si="325" ref="N362:AM362">N306-N334</f>
        <v>0</v>
      </c>
      <c r="O362" s="12">
        <f t="shared" si="325"/>
        <v>0</v>
      </c>
      <c r="P362" s="12">
        <f t="shared" si="325"/>
        <v>0</v>
      </c>
      <c r="Q362" s="12">
        <f t="shared" si="325"/>
        <v>0</v>
      </c>
      <c r="R362" s="12">
        <f t="shared" si="325"/>
        <v>0</v>
      </c>
      <c r="S362" s="12">
        <f t="shared" si="325"/>
        <v>0</v>
      </c>
      <c r="T362" s="12">
        <f t="shared" si="325"/>
        <v>0</v>
      </c>
      <c r="U362" s="12">
        <f t="shared" si="325"/>
        <v>0</v>
      </c>
      <c r="V362" s="12">
        <f t="shared" si="325"/>
        <v>0</v>
      </c>
      <c r="W362" s="12">
        <f t="shared" si="325"/>
        <v>0</v>
      </c>
      <c r="X362" s="12">
        <f t="shared" si="325"/>
        <v>0</v>
      </c>
      <c r="Y362" s="12">
        <f t="shared" si="325"/>
        <v>0</v>
      </c>
      <c r="Z362" s="12">
        <f t="shared" si="325"/>
        <v>0</v>
      </c>
      <c r="AA362" s="12">
        <f t="shared" si="325"/>
        <v>0</v>
      </c>
      <c r="AB362" s="12">
        <f t="shared" si="325"/>
        <v>0</v>
      </c>
      <c r="AC362" s="12">
        <f t="shared" si="325"/>
        <v>0</v>
      </c>
      <c r="AD362" s="12">
        <f t="shared" si="325"/>
        <v>0</v>
      </c>
      <c r="AE362" s="12">
        <f t="shared" si="325"/>
        <v>0</v>
      </c>
      <c r="AF362" s="12">
        <f t="shared" si="325"/>
        <v>0</v>
      </c>
      <c r="AG362" s="12">
        <f t="shared" si="325"/>
        <v>0</v>
      </c>
      <c r="AH362" s="12">
        <f t="shared" si="325"/>
        <v>0</v>
      </c>
      <c r="AI362" s="12">
        <f t="shared" si="325"/>
        <v>0</v>
      </c>
      <c r="AJ362" s="12">
        <f t="shared" si="325"/>
        <v>0</v>
      </c>
      <c r="AK362" s="12">
        <f t="shared" si="325"/>
        <v>0</v>
      </c>
      <c r="AL362" s="12">
        <f t="shared" si="325"/>
        <v>0</v>
      </c>
      <c r="AM362" s="12">
        <f t="shared" si="325"/>
        <v>0</v>
      </c>
    </row>
    <row r="363" spans="14:39" ht="12.75">
      <c r="N363" s="12">
        <f aca="true" t="shared" si="326" ref="N363:AM363">N307-N335</f>
        <v>0</v>
      </c>
      <c r="O363" s="12">
        <f t="shared" si="326"/>
        <v>0</v>
      </c>
      <c r="P363" s="12">
        <f t="shared" si="326"/>
        <v>0</v>
      </c>
      <c r="Q363" s="12">
        <f t="shared" si="326"/>
        <v>0</v>
      </c>
      <c r="R363" s="12">
        <f t="shared" si="326"/>
        <v>0</v>
      </c>
      <c r="S363" s="12">
        <f t="shared" si="326"/>
        <v>0</v>
      </c>
      <c r="T363" s="12">
        <f t="shared" si="326"/>
        <v>0</v>
      </c>
      <c r="U363" s="12">
        <f t="shared" si="326"/>
        <v>0</v>
      </c>
      <c r="V363" s="12">
        <f t="shared" si="326"/>
        <v>0</v>
      </c>
      <c r="W363" s="12">
        <f t="shared" si="326"/>
        <v>0</v>
      </c>
      <c r="X363" s="12">
        <f t="shared" si="326"/>
        <v>0</v>
      </c>
      <c r="Y363" s="12">
        <f t="shared" si="326"/>
        <v>0</v>
      </c>
      <c r="Z363" s="12">
        <f t="shared" si="326"/>
        <v>0</v>
      </c>
      <c r="AA363" s="12">
        <f t="shared" si="326"/>
        <v>0</v>
      </c>
      <c r="AB363" s="12">
        <f t="shared" si="326"/>
        <v>0</v>
      </c>
      <c r="AC363" s="12">
        <f t="shared" si="326"/>
        <v>0</v>
      </c>
      <c r="AD363" s="12">
        <f t="shared" si="326"/>
        <v>0</v>
      </c>
      <c r="AE363" s="12">
        <f t="shared" si="326"/>
        <v>0</v>
      </c>
      <c r="AF363" s="12">
        <f t="shared" si="326"/>
        <v>0</v>
      </c>
      <c r="AG363" s="12">
        <f t="shared" si="326"/>
        <v>0</v>
      </c>
      <c r="AH363" s="12">
        <f t="shared" si="326"/>
        <v>0</v>
      </c>
      <c r="AI363" s="12">
        <f t="shared" si="326"/>
        <v>0</v>
      </c>
      <c r="AJ363" s="12">
        <f t="shared" si="326"/>
        <v>0</v>
      </c>
      <c r="AK363" s="12">
        <f t="shared" si="326"/>
        <v>0</v>
      </c>
      <c r="AL363" s="12">
        <f t="shared" si="326"/>
        <v>0</v>
      </c>
      <c r="AM363" s="12">
        <f t="shared" si="326"/>
        <v>0</v>
      </c>
    </row>
    <row r="364" spans="14:39" ht="12.75">
      <c r="N364" s="12">
        <f aca="true" t="shared" si="327" ref="N364:AM364">N308-N336</f>
        <v>0</v>
      </c>
      <c r="O364" s="12">
        <f t="shared" si="327"/>
        <v>0</v>
      </c>
      <c r="P364" s="12">
        <f t="shared" si="327"/>
        <v>0</v>
      </c>
      <c r="Q364" s="12">
        <f t="shared" si="327"/>
        <v>0</v>
      </c>
      <c r="R364" s="12">
        <f t="shared" si="327"/>
        <v>0</v>
      </c>
      <c r="S364" s="12">
        <f t="shared" si="327"/>
        <v>0</v>
      </c>
      <c r="T364" s="12">
        <f t="shared" si="327"/>
        <v>0</v>
      </c>
      <c r="U364" s="12">
        <f t="shared" si="327"/>
        <v>0</v>
      </c>
      <c r="V364" s="12">
        <f t="shared" si="327"/>
        <v>0</v>
      </c>
      <c r="W364" s="12">
        <f t="shared" si="327"/>
        <v>0</v>
      </c>
      <c r="X364" s="12">
        <f t="shared" si="327"/>
        <v>0</v>
      </c>
      <c r="Y364" s="12">
        <f t="shared" si="327"/>
        <v>0</v>
      </c>
      <c r="Z364" s="12">
        <f t="shared" si="327"/>
        <v>0</v>
      </c>
      <c r="AA364" s="12">
        <f t="shared" si="327"/>
        <v>0</v>
      </c>
      <c r="AB364" s="12">
        <f t="shared" si="327"/>
        <v>0</v>
      </c>
      <c r="AC364" s="12">
        <f t="shared" si="327"/>
        <v>0</v>
      </c>
      <c r="AD364" s="12">
        <f t="shared" si="327"/>
        <v>0</v>
      </c>
      <c r="AE364" s="12">
        <f t="shared" si="327"/>
        <v>0</v>
      </c>
      <c r="AF364" s="12">
        <f t="shared" si="327"/>
        <v>0</v>
      </c>
      <c r="AG364" s="12">
        <f t="shared" si="327"/>
        <v>0</v>
      </c>
      <c r="AH364" s="12">
        <f t="shared" si="327"/>
        <v>0</v>
      </c>
      <c r="AI364" s="12">
        <f t="shared" si="327"/>
        <v>0</v>
      </c>
      <c r="AJ364" s="12">
        <f t="shared" si="327"/>
        <v>0</v>
      </c>
      <c r="AK364" s="12">
        <f t="shared" si="327"/>
        <v>0</v>
      </c>
      <c r="AL364" s="12">
        <f t="shared" si="327"/>
        <v>0</v>
      </c>
      <c r="AM364" s="12">
        <f t="shared" si="327"/>
        <v>0</v>
      </c>
    </row>
    <row r="365" spans="14:39" ht="12.75">
      <c r="N365" s="12">
        <f aca="true" t="shared" si="328" ref="N365:AM365">N309-N337</f>
        <v>0</v>
      </c>
      <c r="O365" s="12">
        <f t="shared" si="328"/>
        <v>0</v>
      </c>
      <c r="P365" s="12">
        <f t="shared" si="328"/>
        <v>0</v>
      </c>
      <c r="Q365" s="12">
        <f t="shared" si="328"/>
        <v>0</v>
      </c>
      <c r="R365" s="12">
        <f t="shared" si="328"/>
        <v>0</v>
      </c>
      <c r="S365" s="12">
        <f t="shared" si="328"/>
        <v>0</v>
      </c>
      <c r="T365" s="12">
        <f t="shared" si="328"/>
        <v>0</v>
      </c>
      <c r="U365" s="12">
        <f t="shared" si="328"/>
        <v>0</v>
      </c>
      <c r="V365" s="12">
        <f t="shared" si="328"/>
        <v>0</v>
      </c>
      <c r="W365" s="12">
        <f t="shared" si="328"/>
        <v>0</v>
      </c>
      <c r="X365" s="12">
        <f t="shared" si="328"/>
        <v>0</v>
      </c>
      <c r="Y365" s="12">
        <f t="shared" si="328"/>
        <v>0</v>
      </c>
      <c r="Z365" s="12">
        <f t="shared" si="328"/>
        <v>0</v>
      </c>
      <c r="AA365" s="12">
        <f t="shared" si="328"/>
        <v>0</v>
      </c>
      <c r="AB365" s="12">
        <f t="shared" si="328"/>
        <v>0</v>
      </c>
      <c r="AC365" s="12">
        <f t="shared" si="328"/>
        <v>0</v>
      </c>
      <c r="AD365" s="12">
        <f t="shared" si="328"/>
        <v>0</v>
      </c>
      <c r="AE365" s="12">
        <f t="shared" si="328"/>
        <v>0</v>
      </c>
      <c r="AF365" s="12">
        <f t="shared" si="328"/>
        <v>0</v>
      </c>
      <c r="AG365" s="12">
        <f t="shared" si="328"/>
        <v>0</v>
      </c>
      <c r="AH365" s="12">
        <f t="shared" si="328"/>
        <v>0</v>
      </c>
      <c r="AI365" s="12">
        <f t="shared" si="328"/>
        <v>0</v>
      </c>
      <c r="AJ365" s="12">
        <f t="shared" si="328"/>
        <v>0</v>
      </c>
      <c r="AK365" s="12">
        <f t="shared" si="328"/>
        <v>0</v>
      </c>
      <c r="AL365" s="12">
        <f t="shared" si="328"/>
        <v>0</v>
      </c>
      <c r="AM365" s="12">
        <f t="shared" si="328"/>
        <v>0</v>
      </c>
    </row>
    <row r="366" spans="14:39" ht="12.75">
      <c r="N366" s="12">
        <f aca="true" t="shared" si="329" ref="N366:AM366">N310-N338</f>
        <v>0</v>
      </c>
      <c r="O366" s="12">
        <f t="shared" si="329"/>
        <v>0</v>
      </c>
      <c r="P366" s="12">
        <f t="shared" si="329"/>
        <v>0</v>
      </c>
      <c r="Q366" s="12">
        <f t="shared" si="329"/>
        <v>0</v>
      </c>
      <c r="R366" s="12">
        <f t="shared" si="329"/>
        <v>0</v>
      </c>
      <c r="S366" s="12">
        <f t="shared" si="329"/>
        <v>0</v>
      </c>
      <c r="T366" s="12">
        <f t="shared" si="329"/>
        <v>0</v>
      </c>
      <c r="U366" s="12">
        <f t="shared" si="329"/>
        <v>0</v>
      </c>
      <c r="V366" s="12">
        <f t="shared" si="329"/>
        <v>0</v>
      </c>
      <c r="W366" s="12">
        <f t="shared" si="329"/>
        <v>0</v>
      </c>
      <c r="X366" s="12">
        <f t="shared" si="329"/>
        <v>0</v>
      </c>
      <c r="Y366" s="12">
        <f t="shared" si="329"/>
        <v>0</v>
      </c>
      <c r="Z366" s="12">
        <f t="shared" si="329"/>
        <v>0</v>
      </c>
      <c r="AA366" s="12">
        <f t="shared" si="329"/>
        <v>0</v>
      </c>
      <c r="AB366" s="12">
        <f t="shared" si="329"/>
        <v>0</v>
      </c>
      <c r="AC366" s="12">
        <f t="shared" si="329"/>
        <v>0</v>
      </c>
      <c r="AD366" s="12">
        <f t="shared" si="329"/>
        <v>0</v>
      </c>
      <c r="AE366" s="12">
        <f t="shared" si="329"/>
        <v>0</v>
      </c>
      <c r="AF366" s="12">
        <f t="shared" si="329"/>
        <v>0</v>
      </c>
      <c r="AG366" s="12">
        <f t="shared" si="329"/>
        <v>0</v>
      </c>
      <c r="AH366" s="12">
        <f t="shared" si="329"/>
        <v>0</v>
      </c>
      <c r="AI366" s="12">
        <f t="shared" si="329"/>
        <v>0</v>
      </c>
      <c r="AJ366" s="12">
        <f t="shared" si="329"/>
        <v>0</v>
      </c>
      <c r="AK366" s="12">
        <f t="shared" si="329"/>
        <v>0</v>
      </c>
      <c r="AL366" s="12">
        <f t="shared" si="329"/>
        <v>0</v>
      </c>
      <c r="AM366" s="12">
        <f t="shared" si="329"/>
        <v>0</v>
      </c>
    </row>
    <row r="367" spans="14:39" ht="12.75">
      <c r="N367" s="12">
        <f aca="true" t="shared" si="330" ref="N367:AM367">N311-N339</f>
        <v>0</v>
      </c>
      <c r="O367" s="12">
        <f t="shared" si="330"/>
        <v>0</v>
      </c>
      <c r="P367" s="12">
        <f t="shared" si="330"/>
        <v>0</v>
      </c>
      <c r="Q367" s="12">
        <f t="shared" si="330"/>
        <v>0</v>
      </c>
      <c r="R367" s="12">
        <f t="shared" si="330"/>
        <v>0</v>
      </c>
      <c r="S367" s="12">
        <f t="shared" si="330"/>
        <v>0</v>
      </c>
      <c r="T367" s="12">
        <f t="shared" si="330"/>
        <v>0</v>
      </c>
      <c r="U367" s="12">
        <f t="shared" si="330"/>
        <v>0</v>
      </c>
      <c r="V367" s="12">
        <f t="shared" si="330"/>
        <v>0</v>
      </c>
      <c r="W367" s="12">
        <f t="shared" si="330"/>
        <v>0</v>
      </c>
      <c r="X367" s="12">
        <f t="shared" si="330"/>
        <v>0</v>
      </c>
      <c r="Y367" s="12">
        <f t="shared" si="330"/>
        <v>0</v>
      </c>
      <c r="Z367" s="12">
        <f t="shared" si="330"/>
        <v>0</v>
      </c>
      <c r="AA367" s="12">
        <f t="shared" si="330"/>
        <v>0</v>
      </c>
      <c r="AB367" s="12">
        <f t="shared" si="330"/>
        <v>0</v>
      </c>
      <c r="AC367" s="12">
        <f t="shared" si="330"/>
        <v>0</v>
      </c>
      <c r="AD367" s="12">
        <f t="shared" si="330"/>
        <v>0</v>
      </c>
      <c r="AE367" s="12">
        <f t="shared" si="330"/>
        <v>0</v>
      </c>
      <c r="AF367" s="12">
        <f t="shared" si="330"/>
        <v>0</v>
      </c>
      <c r="AG367" s="12">
        <f t="shared" si="330"/>
        <v>0</v>
      </c>
      <c r="AH367" s="12">
        <f t="shared" si="330"/>
        <v>0</v>
      </c>
      <c r="AI367" s="12">
        <f t="shared" si="330"/>
        <v>0</v>
      </c>
      <c r="AJ367" s="12">
        <f t="shared" si="330"/>
        <v>0</v>
      </c>
      <c r="AK367" s="12">
        <f t="shared" si="330"/>
        <v>0</v>
      </c>
      <c r="AL367" s="12">
        <f t="shared" si="330"/>
        <v>0</v>
      </c>
      <c r="AM367" s="12">
        <f t="shared" si="330"/>
        <v>0</v>
      </c>
    </row>
    <row r="368" spans="14:39" ht="12.75">
      <c r="N368" s="12">
        <f aca="true" t="shared" si="331" ref="N368:AM368">N312-N340</f>
        <v>0</v>
      </c>
      <c r="O368" s="12">
        <f t="shared" si="331"/>
        <v>0</v>
      </c>
      <c r="P368" s="12">
        <f t="shared" si="331"/>
        <v>0</v>
      </c>
      <c r="Q368" s="12">
        <f t="shared" si="331"/>
        <v>0</v>
      </c>
      <c r="R368" s="12">
        <f t="shared" si="331"/>
        <v>0</v>
      </c>
      <c r="S368" s="12">
        <f t="shared" si="331"/>
        <v>0</v>
      </c>
      <c r="T368" s="12">
        <f t="shared" si="331"/>
        <v>0</v>
      </c>
      <c r="U368" s="12">
        <f t="shared" si="331"/>
        <v>0</v>
      </c>
      <c r="V368" s="12">
        <f t="shared" si="331"/>
        <v>0</v>
      </c>
      <c r="W368" s="12">
        <f t="shared" si="331"/>
        <v>0</v>
      </c>
      <c r="X368" s="12">
        <f t="shared" si="331"/>
        <v>0</v>
      </c>
      <c r="Y368" s="12">
        <f t="shared" si="331"/>
        <v>0</v>
      </c>
      <c r="Z368" s="12">
        <f t="shared" si="331"/>
        <v>0</v>
      </c>
      <c r="AA368" s="12">
        <f t="shared" si="331"/>
        <v>0</v>
      </c>
      <c r="AB368" s="12">
        <f t="shared" si="331"/>
        <v>0</v>
      </c>
      <c r="AC368" s="12">
        <f t="shared" si="331"/>
        <v>0</v>
      </c>
      <c r="AD368" s="12">
        <f t="shared" si="331"/>
        <v>0</v>
      </c>
      <c r="AE368" s="12">
        <f t="shared" si="331"/>
        <v>0</v>
      </c>
      <c r="AF368" s="12">
        <f t="shared" si="331"/>
        <v>0</v>
      </c>
      <c r="AG368" s="12">
        <f t="shared" si="331"/>
        <v>0</v>
      </c>
      <c r="AH368" s="12">
        <f t="shared" si="331"/>
        <v>0</v>
      </c>
      <c r="AI368" s="12">
        <f t="shared" si="331"/>
        <v>0</v>
      </c>
      <c r="AJ368" s="12">
        <f t="shared" si="331"/>
        <v>0</v>
      </c>
      <c r="AK368" s="12">
        <f t="shared" si="331"/>
        <v>0</v>
      </c>
      <c r="AL368" s="12">
        <f t="shared" si="331"/>
        <v>0</v>
      </c>
      <c r="AM368" s="12">
        <f t="shared" si="331"/>
        <v>0</v>
      </c>
    </row>
    <row r="369" spans="14:39" ht="12.75">
      <c r="N369" s="12">
        <f aca="true" t="shared" si="332" ref="N369:AM369">N313-N341</f>
        <v>0</v>
      </c>
      <c r="O369" s="12">
        <f t="shared" si="332"/>
        <v>0</v>
      </c>
      <c r="P369" s="12">
        <f t="shared" si="332"/>
        <v>0</v>
      </c>
      <c r="Q369" s="12">
        <f t="shared" si="332"/>
        <v>0</v>
      </c>
      <c r="R369" s="12">
        <f t="shared" si="332"/>
        <v>0</v>
      </c>
      <c r="S369" s="12">
        <f t="shared" si="332"/>
        <v>0</v>
      </c>
      <c r="T369" s="12">
        <f t="shared" si="332"/>
        <v>0</v>
      </c>
      <c r="U369" s="12">
        <f t="shared" si="332"/>
        <v>0</v>
      </c>
      <c r="V369" s="12">
        <f t="shared" si="332"/>
        <v>0</v>
      </c>
      <c r="W369" s="12">
        <f t="shared" si="332"/>
        <v>0</v>
      </c>
      <c r="X369" s="12">
        <f t="shared" si="332"/>
        <v>0</v>
      </c>
      <c r="Y369" s="12">
        <f t="shared" si="332"/>
        <v>0</v>
      </c>
      <c r="Z369" s="12">
        <f t="shared" si="332"/>
        <v>0</v>
      </c>
      <c r="AA369" s="12">
        <f t="shared" si="332"/>
        <v>0</v>
      </c>
      <c r="AB369" s="12">
        <f t="shared" si="332"/>
        <v>0</v>
      </c>
      <c r="AC369" s="12">
        <f t="shared" si="332"/>
        <v>0</v>
      </c>
      <c r="AD369" s="12">
        <f t="shared" si="332"/>
        <v>0</v>
      </c>
      <c r="AE369" s="12">
        <f t="shared" si="332"/>
        <v>0</v>
      </c>
      <c r="AF369" s="12">
        <f t="shared" si="332"/>
        <v>0</v>
      </c>
      <c r="AG369" s="12">
        <f t="shared" si="332"/>
        <v>0</v>
      </c>
      <c r="AH369" s="12">
        <f t="shared" si="332"/>
        <v>0</v>
      </c>
      <c r="AI369" s="12">
        <f t="shared" si="332"/>
        <v>0</v>
      </c>
      <c r="AJ369" s="12">
        <f t="shared" si="332"/>
        <v>0</v>
      </c>
      <c r="AK369" s="12">
        <f t="shared" si="332"/>
        <v>0</v>
      </c>
      <c r="AL369" s="12">
        <f t="shared" si="332"/>
        <v>0</v>
      </c>
      <c r="AM369" s="12">
        <f t="shared" si="332"/>
        <v>0</v>
      </c>
    </row>
    <row r="370" spans="14:39" ht="12.75">
      <c r="N370" s="12">
        <f aca="true" t="shared" si="333" ref="N370:AM370">N314-N342</f>
        <v>0</v>
      </c>
      <c r="O370" s="12">
        <f t="shared" si="333"/>
        <v>0</v>
      </c>
      <c r="P370" s="12">
        <f t="shared" si="333"/>
        <v>0</v>
      </c>
      <c r="Q370" s="12">
        <f t="shared" si="333"/>
        <v>0</v>
      </c>
      <c r="R370" s="12">
        <f t="shared" si="333"/>
        <v>0</v>
      </c>
      <c r="S370" s="12">
        <f t="shared" si="333"/>
        <v>0</v>
      </c>
      <c r="T370" s="12">
        <f t="shared" si="333"/>
        <v>0</v>
      </c>
      <c r="U370" s="12">
        <f t="shared" si="333"/>
        <v>0</v>
      </c>
      <c r="V370" s="12">
        <f t="shared" si="333"/>
        <v>0</v>
      </c>
      <c r="W370" s="12">
        <f t="shared" si="333"/>
        <v>0</v>
      </c>
      <c r="X370" s="12">
        <f t="shared" si="333"/>
        <v>0</v>
      </c>
      <c r="Y370" s="12">
        <f t="shared" si="333"/>
        <v>0</v>
      </c>
      <c r="Z370" s="12">
        <f t="shared" si="333"/>
        <v>0</v>
      </c>
      <c r="AA370" s="12">
        <f t="shared" si="333"/>
        <v>0</v>
      </c>
      <c r="AB370" s="12">
        <f t="shared" si="333"/>
        <v>0</v>
      </c>
      <c r="AC370" s="12">
        <f t="shared" si="333"/>
        <v>0</v>
      </c>
      <c r="AD370" s="12">
        <f t="shared" si="333"/>
        <v>0</v>
      </c>
      <c r="AE370" s="12">
        <f t="shared" si="333"/>
        <v>0</v>
      </c>
      <c r="AF370" s="12">
        <f t="shared" si="333"/>
        <v>0</v>
      </c>
      <c r="AG370" s="12">
        <f t="shared" si="333"/>
        <v>0</v>
      </c>
      <c r="AH370" s="12">
        <f t="shared" si="333"/>
        <v>0</v>
      </c>
      <c r="AI370" s="12">
        <f t="shared" si="333"/>
        <v>0</v>
      </c>
      <c r="AJ370" s="12">
        <f t="shared" si="333"/>
        <v>0</v>
      </c>
      <c r="AK370" s="12">
        <f t="shared" si="333"/>
        <v>0</v>
      </c>
      <c r="AL370" s="12">
        <f t="shared" si="333"/>
        <v>0</v>
      </c>
      <c r="AM370" s="12">
        <f t="shared" si="333"/>
        <v>0</v>
      </c>
    </row>
    <row r="371" spans="14:39" ht="12.75">
      <c r="N371" s="12">
        <f aca="true" t="shared" si="334" ref="N371:AM371">N315-N343</f>
        <v>0</v>
      </c>
      <c r="O371" s="12">
        <f t="shared" si="334"/>
        <v>0</v>
      </c>
      <c r="P371" s="12">
        <f t="shared" si="334"/>
        <v>0</v>
      </c>
      <c r="Q371" s="12">
        <f t="shared" si="334"/>
        <v>0</v>
      </c>
      <c r="R371" s="12">
        <f t="shared" si="334"/>
        <v>0</v>
      </c>
      <c r="S371" s="12">
        <f t="shared" si="334"/>
        <v>0</v>
      </c>
      <c r="T371" s="12">
        <f t="shared" si="334"/>
        <v>0</v>
      </c>
      <c r="U371" s="12">
        <f t="shared" si="334"/>
        <v>0</v>
      </c>
      <c r="V371" s="12">
        <f t="shared" si="334"/>
        <v>0</v>
      </c>
      <c r="W371" s="12">
        <f t="shared" si="334"/>
        <v>0</v>
      </c>
      <c r="X371" s="12">
        <f t="shared" si="334"/>
        <v>0</v>
      </c>
      <c r="Y371" s="12">
        <f t="shared" si="334"/>
        <v>0</v>
      </c>
      <c r="Z371" s="12">
        <f t="shared" si="334"/>
        <v>0</v>
      </c>
      <c r="AA371" s="12">
        <f t="shared" si="334"/>
        <v>0</v>
      </c>
      <c r="AB371" s="12">
        <f t="shared" si="334"/>
        <v>0</v>
      </c>
      <c r="AC371" s="12">
        <f t="shared" si="334"/>
        <v>0</v>
      </c>
      <c r="AD371" s="12">
        <f t="shared" si="334"/>
        <v>0</v>
      </c>
      <c r="AE371" s="12">
        <f t="shared" si="334"/>
        <v>0</v>
      </c>
      <c r="AF371" s="12">
        <f t="shared" si="334"/>
        <v>0</v>
      </c>
      <c r="AG371" s="12">
        <f t="shared" si="334"/>
        <v>0</v>
      </c>
      <c r="AH371" s="12">
        <f t="shared" si="334"/>
        <v>0</v>
      </c>
      <c r="AI371" s="12">
        <f t="shared" si="334"/>
        <v>0</v>
      </c>
      <c r="AJ371" s="12">
        <f t="shared" si="334"/>
        <v>0</v>
      </c>
      <c r="AK371" s="12">
        <f t="shared" si="334"/>
        <v>0</v>
      </c>
      <c r="AL371" s="12">
        <f t="shared" si="334"/>
        <v>0</v>
      </c>
      <c r="AM371" s="12">
        <f t="shared" si="334"/>
        <v>0</v>
      </c>
    </row>
    <row r="372" spans="14:39" ht="12.75">
      <c r="N372" s="12">
        <f aca="true" t="shared" si="335" ref="N372:AM372">N316-N344</f>
        <v>0</v>
      </c>
      <c r="O372" s="12">
        <f t="shared" si="335"/>
        <v>0</v>
      </c>
      <c r="P372" s="12">
        <f t="shared" si="335"/>
        <v>0</v>
      </c>
      <c r="Q372" s="12">
        <f t="shared" si="335"/>
        <v>0</v>
      </c>
      <c r="R372" s="12">
        <f t="shared" si="335"/>
        <v>0</v>
      </c>
      <c r="S372" s="12">
        <f t="shared" si="335"/>
        <v>0</v>
      </c>
      <c r="T372" s="12">
        <f t="shared" si="335"/>
        <v>0</v>
      </c>
      <c r="U372" s="12">
        <f t="shared" si="335"/>
        <v>0</v>
      </c>
      <c r="V372" s="12">
        <f t="shared" si="335"/>
        <v>0</v>
      </c>
      <c r="W372" s="12">
        <f t="shared" si="335"/>
        <v>0</v>
      </c>
      <c r="X372" s="12">
        <f t="shared" si="335"/>
        <v>0</v>
      </c>
      <c r="Y372" s="12">
        <f t="shared" si="335"/>
        <v>0</v>
      </c>
      <c r="Z372" s="12">
        <f t="shared" si="335"/>
        <v>0</v>
      </c>
      <c r="AA372" s="12">
        <f t="shared" si="335"/>
        <v>0</v>
      </c>
      <c r="AB372" s="12">
        <f t="shared" si="335"/>
        <v>0</v>
      </c>
      <c r="AC372" s="12">
        <f t="shared" si="335"/>
        <v>0</v>
      </c>
      <c r="AD372" s="12">
        <f t="shared" si="335"/>
        <v>0</v>
      </c>
      <c r="AE372" s="12">
        <f t="shared" si="335"/>
        <v>0</v>
      </c>
      <c r="AF372" s="12">
        <f t="shared" si="335"/>
        <v>0</v>
      </c>
      <c r="AG372" s="12">
        <f t="shared" si="335"/>
        <v>0</v>
      </c>
      <c r="AH372" s="12">
        <f t="shared" si="335"/>
        <v>0</v>
      </c>
      <c r="AI372" s="12">
        <f t="shared" si="335"/>
        <v>0</v>
      </c>
      <c r="AJ372" s="12">
        <f t="shared" si="335"/>
        <v>0</v>
      </c>
      <c r="AK372" s="12">
        <f t="shared" si="335"/>
        <v>0</v>
      </c>
      <c r="AL372" s="12">
        <f t="shared" si="335"/>
        <v>0</v>
      </c>
      <c r="AM372" s="12">
        <f t="shared" si="335"/>
        <v>0</v>
      </c>
    </row>
    <row r="373" spans="14:39" ht="12.75">
      <c r="N373" s="12">
        <f aca="true" t="shared" si="336" ref="N373:AM373">N317-N345</f>
        <v>0</v>
      </c>
      <c r="O373" s="12">
        <f t="shared" si="336"/>
        <v>0</v>
      </c>
      <c r="P373" s="12">
        <f t="shared" si="336"/>
        <v>0</v>
      </c>
      <c r="Q373" s="12">
        <f t="shared" si="336"/>
        <v>0</v>
      </c>
      <c r="R373" s="12">
        <f t="shared" si="336"/>
        <v>0</v>
      </c>
      <c r="S373" s="12">
        <f t="shared" si="336"/>
        <v>0</v>
      </c>
      <c r="T373" s="12">
        <f t="shared" si="336"/>
        <v>0</v>
      </c>
      <c r="U373" s="12">
        <f t="shared" si="336"/>
        <v>0</v>
      </c>
      <c r="V373" s="12">
        <f t="shared" si="336"/>
        <v>0</v>
      </c>
      <c r="W373" s="12">
        <f t="shared" si="336"/>
        <v>0</v>
      </c>
      <c r="X373" s="12">
        <f t="shared" si="336"/>
        <v>0</v>
      </c>
      <c r="Y373" s="12">
        <f t="shared" si="336"/>
        <v>0</v>
      </c>
      <c r="Z373" s="12">
        <f t="shared" si="336"/>
        <v>0</v>
      </c>
      <c r="AA373" s="12">
        <f t="shared" si="336"/>
        <v>0</v>
      </c>
      <c r="AB373" s="12">
        <f t="shared" si="336"/>
        <v>0</v>
      </c>
      <c r="AC373" s="12">
        <f t="shared" si="336"/>
        <v>0</v>
      </c>
      <c r="AD373" s="12">
        <f t="shared" si="336"/>
        <v>0</v>
      </c>
      <c r="AE373" s="12">
        <f t="shared" si="336"/>
        <v>0</v>
      </c>
      <c r="AF373" s="12">
        <f t="shared" si="336"/>
        <v>0</v>
      </c>
      <c r="AG373" s="12">
        <f t="shared" si="336"/>
        <v>0</v>
      </c>
      <c r="AH373" s="12">
        <f t="shared" si="336"/>
        <v>0</v>
      </c>
      <c r="AI373" s="12">
        <f t="shared" si="336"/>
        <v>0</v>
      </c>
      <c r="AJ373" s="12">
        <f t="shared" si="336"/>
        <v>0</v>
      </c>
      <c r="AK373" s="12">
        <f t="shared" si="336"/>
        <v>0</v>
      </c>
      <c r="AL373" s="12">
        <f t="shared" si="336"/>
        <v>0</v>
      </c>
      <c r="AM373" s="12">
        <f t="shared" si="336"/>
        <v>0</v>
      </c>
    </row>
    <row r="374" spans="14:39" ht="12.75">
      <c r="N374" s="12">
        <f aca="true" t="shared" si="337" ref="N374:AM374">N318-N346</f>
        <v>0</v>
      </c>
      <c r="O374" s="12">
        <f t="shared" si="337"/>
        <v>0</v>
      </c>
      <c r="P374" s="12">
        <f t="shared" si="337"/>
        <v>0</v>
      </c>
      <c r="Q374" s="12">
        <f t="shared" si="337"/>
        <v>0</v>
      </c>
      <c r="R374" s="12">
        <f t="shared" si="337"/>
        <v>0</v>
      </c>
      <c r="S374" s="12">
        <f t="shared" si="337"/>
        <v>0</v>
      </c>
      <c r="T374" s="12">
        <f t="shared" si="337"/>
        <v>0</v>
      </c>
      <c r="U374" s="12">
        <f t="shared" si="337"/>
        <v>0</v>
      </c>
      <c r="V374" s="12">
        <f t="shared" si="337"/>
        <v>0</v>
      </c>
      <c r="W374" s="12">
        <f t="shared" si="337"/>
        <v>0</v>
      </c>
      <c r="X374" s="12">
        <f t="shared" si="337"/>
        <v>0</v>
      </c>
      <c r="Y374" s="12">
        <f t="shared" si="337"/>
        <v>0</v>
      </c>
      <c r="Z374" s="12">
        <f t="shared" si="337"/>
        <v>0</v>
      </c>
      <c r="AA374" s="12">
        <f t="shared" si="337"/>
        <v>0</v>
      </c>
      <c r="AB374" s="12">
        <f t="shared" si="337"/>
        <v>0</v>
      </c>
      <c r="AC374" s="12">
        <f t="shared" si="337"/>
        <v>0</v>
      </c>
      <c r="AD374" s="12">
        <f t="shared" si="337"/>
        <v>0</v>
      </c>
      <c r="AE374" s="12">
        <f t="shared" si="337"/>
        <v>0</v>
      </c>
      <c r="AF374" s="12">
        <f t="shared" si="337"/>
        <v>0</v>
      </c>
      <c r="AG374" s="12">
        <f t="shared" si="337"/>
        <v>0</v>
      </c>
      <c r="AH374" s="12">
        <f t="shared" si="337"/>
        <v>0</v>
      </c>
      <c r="AI374" s="12">
        <f t="shared" si="337"/>
        <v>0</v>
      </c>
      <c r="AJ374" s="12">
        <f t="shared" si="337"/>
        <v>0</v>
      </c>
      <c r="AK374" s="12">
        <f t="shared" si="337"/>
        <v>0</v>
      </c>
      <c r="AL374" s="12">
        <f t="shared" si="337"/>
        <v>0</v>
      </c>
      <c r="AM374" s="12">
        <f t="shared" si="337"/>
        <v>0</v>
      </c>
    </row>
    <row r="375" spans="14:39" ht="12.75">
      <c r="N375" s="12">
        <f aca="true" t="shared" si="338" ref="N375:AM375">N319-N347</f>
        <v>0</v>
      </c>
      <c r="O375" s="12">
        <f t="shared" si="338"/>
        <v>0</v>
      </c>
      <c r="P375" s="12">
        <f t="shared" si="338"/>
        <v>0</v>
      </c>
      <c r="Q375" s="12">
        <f t="shared" si="338"/>
        <v>0</v>
      </c>
      <c r="R375" s="12">
        <f t="shared" si="338"/>
        <v>0</v>
      </c>
      <c r="S375" s="12">
        <f t="shared" si="338"/>
        <v>0</v>
      </c>
      <c r="T375" s="12">
        <f t="shared" si="338"/>
        <v>0</v>
      </c>
      <c r="U375" s="12">
        <f t="shared" si="338"/>
        <v>0</v>
      </c>
      <c r="V375" s="12">
        <f t="shared" si="338"/>
        <v>0</v>
      </c>
      <c r="W375" s="12">
        <f t="shared" si="338"/>
        <v>0</v>
      </c>
      <c r="X375" s="12">
        <f t="shared" si="338"/>
        <v>0</v>
      </c>
      <c r="Y375" s="12">
        <f t="shared" si="338"/>
        <v>0</v>
      </c>
      <c r="Z375" s="12">
        <f t="shared" si="338"/>
        <v>0</v>
      </c>
      <c r="AA375" s="12">
        <f t="shared" si="338"/>
        <v>0</v>
      </c>
      <c r="AB375" s="12">
        <f t="shared" si="338"/>
        <v>0</v>
      </c>
      <c r="AC375" s="12">
        <f t="shared" si="338"/>
        <v>0</v>
      </c>
      <c r="AD375" s="12">
        <f t="shared" si="338"/>
        <v>0</v>
      </c>
      <c r="AE375" s="12">
        <f t="shared" si="338"/>
        <v>0</v>
      </c>
      <c r="AF375" s="12">
        <f t="shared" si="338"/>
        <v>0</v>
      </c>
      <c r="AG375" s="12">
        <f t="shared" si="338"/>
        <v>0</v>
      </c>
      <c r="AH375" s="12">
        <f t="shared" si="338"/>
        <v>0</v>
      </c>
      <c r="AI375" s="12">
        <f t="shared" si="338"/>
        <v>0</v>
      </c>
      <c r="AJ375" s="12">
        <f t="shared" si="338"/>
        <v>0</v>
      </c>
      <c r="AK375" s="12">
        <f t="shared" si="338"/>
        <v>0</v>
      </c>
      <c r="AL375" s="12">
        <f t="shared" si="338"/>
        <v>0</v>
      </c>
      <c r="AM375" s="12">
        <f t="shared" si="338"/>
        <v>0</v>
      </c>
    </row>
    <row r="376" spans="14:39" ht="12.75">
      <c r="N376" s="12">
        <f aca="true" t="shared" si="339" ref="N376:AL376">N320-N348</f>
        <v>0</v>
      </c>
      <c r="O376" s="12">
        <f t="shared" si="339"/>
        <v>0</v>
      </c>
      <c r="P376" s="12">
        <f t="shared" si="339"/>
        <v>0</v>
      </c>
      <c r="Q376" s="12">
        <f t="shared" si="339"/>
        <v>0</v>
      </c>
      <c r="R376" s="12">
        <f t="shared" si="339"/>
        <v>0</v>
      </c>
      <c r="S376" s="12">
        <f t="shared" si="339"/>
        <v>0</v>
      </c>
      <c r="T376" s="12">
        <f t="shared" si="339"/>
        <v>0</v>
      </c>
      <c r="U376" s="12">
        <f t="shared" si="339"/>
        <v>0</v>
      </c>
      <c r="V376" s="12">
        <f t="shared" si="339"/>
        <v>0</v>
      </c>
      <c r="W376" s="12">
        <f t="shared" si="339"/>
        <v>0</v>
      </c>
      <c r="X376" s="12">
        <f t="shared" si="339"/>
        <v>0</v>
      </c>
      <c r="Y376" s="12">
        <f t="shared" si="339"/>
        <v>0</v>
      </c>
      <c r="Z376" s="12">
        <f t="shared" si="339"/>
        <v>0</v>
      </c>
      <c r="AA376" s="12">
        <f t="shared" si="339"/>
        <v>0</v>
      </c>
      <c r="AB376" s="12">
        <f t="shared" si="339"/>
        <v>0</v>
      </c>
      <c r="AC376" s="12">
        <f t="shared" si="339"/>
        <v>0</v>
      </c>
      <c r="AD376" s="12">
        <f t="shared" si="339"/>
        <v>0</v>
      </c>
      <c r="AE376" s="12">
        <f t="shared" si="339"/>
        <v>0</v>
      </c>
      <c r="AF376" s="12">
        <f t="shared" si="339"/>
        <v>0</v>
      </c>
      <c r="AG376" s="12">
        <f t="shared" si="339"/>
        <v>0</v>
      </c>
      <c r="AH376" s="12">
        <f t="shared" si="339"/>
        <v>0</v>
      </c>
      <c r="AI376" s="12">
        <f t="shared" si="339"/>
        <v>0</v>
      </c>
      <c r="AJ376" s="12">
        <f t="shared" si="339"/>
        <v>0</v>
      </c>
      <c r="AK376" s="12">
        <f t="shared" si="339"/>
        <v>0</v>
      </c>
      <c r="AL376" s="12">
        <f t="shared" si="339"/>
        <v>0</v>
      </c>
      <c r="AM376" s="12">
        <f>AM320-AM348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2017-03-14T21:02:39Z</dcterms:modified>
  <cp:category/>
  <cp:version/>
  <cp:contentType/>
  <cp:contentStatus/>
</cp:coreProperties>
</file>